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AE8F3093-9779-45D0-B6C4-EBA236E913E2}" xr6:coauthVersionLast="47" xr6:coauthVersionMax="47" xr10:uidLastSave="{00000000-0000-0000-0000-000000000000}"/>
  <bookViews>
    <workbookView xWindow="-120" yWindow="-120" windowWidth="29040" windowHeight="15720" xr2:uid="{00000000-000D-0000-FFFF-FFFF00000000}"/>
  </bookViews>
  <sheets>
    <sheet name="Część I " sheetId="4" r:id="rId1"/>
  </sheets>
  <calcPr calcId="191029"/>
</workbook>
</file>

<file path=xl/calcChain.xml><?xml version="1.0" encoding="utf-8"?>
<calcChain xmlns="http://schemas.openxmlformats.org/spreadsheetml/2006/main">
  <c r="G131" i="4" l="1"/>
  <c r="G132" i="4"/>
  <c r="I9" i="4" l="1"/>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G9" i="4"/>
  <c r="J9" i="4" s="1"/>
  <c r="G10" i="4"/>
  <c r="J10" i="4" s="1"/>
  <c r="G11" i="4"/>
  <c r="J11" i="4" s="1"/>
  <c r="G12" i="4"/>
  <c r="J12" i="4" s="1"/>
  <c r="G13" i="4"/>
  <c r="J13" i="4" s="1"/>
  <c r="G14" i="4"/>
  <c r="J14" i="4" s="1"/>
  <c r="G15" i="4"/>
  <c r="J15" i="4" s="1"/>
  <c r="G16" i="4"/>
  <c r="J16" i="4" s="1"/>
  <c r="G17" i="4"/>
  <c r="J17" i="4" s="1"/>
  <c r="G18" i="4"/>
  <c r="J18" i="4" s="1"/>
  <c r="G19" i="4"/>
  <c r="J19" i="4" s="1"/>
  <c r="G20" i="4"/>
  <c r="J20" i="4" s="1"/>
  <c r="G21" i="4"/>
  <c r="J21" i="4" s="1"/>
  <c r="G22" i="4"/>
  <c r="J22" i="4" s="1"/>
  <c r="G23" i="4"/>
  <c r="J23" i="4" s="1"/>
  <c r="G24" i="4"/>
  <c r="J24" i="4" s="1"/>
  <c r="G25" i="4"/>
  <c r="J25" i="4" s="1"/>
  <c r="G26" i="4"/>
  <c r="J26" i="4" s="1"/>
  <c r="G27" i="4"/>
  <c r="J27" i="4" s="1"/>
  <c r="G28" i="4"/>
  <c r="J28" i="4" s="1"/>
  <c r="G29" i="4"/>
  <c r="J29" i="4" s="1"/>
  <c r="G30" i="4"/>
  <c r="J30" i="4" s="1"/>
  <c r="G31" i="4"/>
  <c r="J31" i="4" s="1"/>
  <c r="G32" i="4"/>
  <c r="J32" i="4" s="1"/>
  <c r="G33" i="4"/>
  <c r="J33" i="4" s="1"/>
  <c r="G34" i="4"/>
  <c r="J34" i="4" s="1"/>
  <c r="G35" i="4"/>
  <c r="J35" i="4" s="1"/>
  <c r="G36" i="4"/>
  <c r="J36" i="4" s="1"/>
  <c r="G37" i="4"/>
  <c r="J37" i="4" s="1"/>
  <c r="G38" i="4"/>
  <c r="J38" i="4" s="1"/>
  <c r="G39" i="4"/>
  <c r="J39" i="4" s="1"/>
  <c r="G40" i="4"/>
  <c r="J40" i="4" s="1"/>
  <c r="G41" i="4"/>
  <c r="J41" i="4" s="1"/>
  <c r="G42" i="4"/>
  <c r="J42" i="4" s="1"/>
  <c r="G43" i="4"/>
  <c r="J43" i="4" s="1"/>
  <c r="G44" i="4"/>
  <c r="J44" i="4" s="1"/>
  <c r="G45" i="4"/>
  <c r="J45" i="4" s="1"/>
  <c r="G46" i="4"/>
  <c r="J46" i="4" s="1"/>
  <c r="G47" i="4"/>
  <c r="J47" i="4" s="1"/>
  <c r="G48" i="4"/>
  <c r="J48" i="4" s="1"/>
  <c r="G49" i="4"/>
  <c r="J49" i="4" s="1"/>
  <c r="G50" i="4"/>
  <c r="J50" i="4" s="1"/>
  <c r="G51" i="4"/>
  <c r="J51" i="4" s="1"/>
  <c r="G52" i="4"/>
  <c r="J52" i="4" s="1"/>
  <c r="G53" i="4"/>
  <c r="J53" i="4" s="1"/>
  <c r="G54" i="4"/>
  <c r="J54" i="4" s="1"/>
  <c r="G55" i="4"/>
  <c r="J55" i="4" s="1"/>
  <c r="G56" i="4"/>
  <c r="J56" i="4" s="1"/>
  <c r="G57" i="4"/>
  <c r="J57" i="4" s="1"/>
  <c r="G58" i="4"/>
  <c r="J58" i="4" s="1"/>
  <c r="G59" i="4"/>
  <c r="J59" i="4" s="1"/>
  <c r="G60" i="4"/>
  <c r="J60" i="4" s="1"/>
  <c r="G61" i="4"/>
  <c r="J61" i="4" s="1"/>
  <c r="G62" i="4"/>
  <c r="J62" i="4" s="1"/>
  <c r="G63" i="4"/>
  <c r="J63" i="4" s="1"/>
  <c r="G64" i="4"/>
  <c r="J64" i="4" s="1"/>
  <c r="G65" i="4"/>
  <c r="J65" i="4" s="1"/>
  <c r="G66" i="4"/>
  <c r="J66" i="4" s="1"/>
  <c r="G67" i="4"/>
  <c r="J67" i="4" s="1"/>
  <c r="G68" i="4"/>
  <c r="J68" i="4" s="1"/>
  <c r="G69" i="4"/>
  <c r="J69" i="4" s="1"/>
  <c r="G70" i="4"/>
  <c r="J70" i="4" s="1"/>
  <c r="G71" i="4"/>
  <c r="J71" i="4" s="1"/>
  <c r="G72" i="4"/>
  <c r="J72" i="4" s="1"/>
  <c r="G73" i="4"/>
  <c r="J73" i="4" s="1"/>
  <c r="G74" i="4"/>
  <c r="J74" i="4" s="1"/>
  <c r="G75" i="4"/>
  <c r="J75" i="4" s="1"/>
  <c r="G76" i="4"/>
  <c r="J76" i="4" s="1"/>
  <c r="G77" i="4"/>
  <c r="J77" i="4" s="1"/>
  <c r="G78" i="4"/>
  <c r="J78" i="4" s="1"/>
  <c r="G79" i="4"/>
  <c r="J79" i="4" s="1"/>
  <c r="G80" i="4"/>
  <c r="J80" i="4" s="1"/>
  <c r="G81" i="4"/>
  <c r="J81" i="4" s="1"/>
  <c r="G82" i="4"/>
  <c r="J82" i="4" s="1"/>
  <c r="G83" i="4"/>
  <c r="J83" i="4" s="1"/>
  <c r="G84" i="4"/>
  <c r="J84" i="4" s="1"/>
  <c r="G85" i="4"/>
  <c r="J85" i="4" s="1"/>
  <c r="G86" i="4"/>
  <c r="J86" i="4" s="1"/>
  <c r="G87" i="4"/>
  <c r="J87" i="4" s="1"/>
  <c r="G88" i="4"/>
  <c r="J88" i="4" s="1"/>
  <c r="G89" i="4"/>
  <c r="J89" i="4" s="1"/>
  <c r="G90" i="4"/>
  <c r="J90" i="4" s="1"/>
  <c r="G91" i="4"/>
  <c r="J91" i="4" s="1"/>
  <c r="G92" i="4"/>
  <c r="J92" i="4" s="1"/>
  <c r="G93" i="4"/>
  <c r="J93" i="4" s="1"/>
  <c r="G94" i="4"/>
  <c r="J94" i="4" s="1"/>
  <c r="G95" i="4"/>
  <c r="J95" i="4" s="1"/>
  <c r="G96" i="4"/>
  <c r="J96" i="4" s="1"/>
  <c r="G97" i="4"/>
  <c r="J97" i="4" s="1"/>
  <c r="G98" i="4"/>
  <c r="J98" i="4" s="1"/>
  <c r="G99" i="4"/>
  <c r="J99" i="4" s="1"/>
  <c r="G100" i="4"/>
  <c r="J100" i="4" s="1"/>
  <c r="G101" i="4"/>
  <c r="J101" i="4" s="1"/>
  <c r="G102" i="4"/>
  <c r="J102" i="4" s="1"/>
  <c r="G103" i="4"/>
  <c r="J103" i="4" s="1"/>
  <c r="G104" i="4"/>
  <c r="J104" i="4" s="1"/>
  <c r="G105" i="4"/>
  <c r="J105" i="4" s="1"/>
  <c r="G106" i="4"/>
  <c r="J106" i="4" s="1"/>
  <c r="G107" i="4"/>
  <c r="J107" i="4" s="1"/>
  <c r="G108" i="4"/>
  <c r="J108" i="4" s="1"/>
  <c r="G109" i="4"/>
  <c r="J109" i="4" s="1"/>
  <c r="G110" i="4"/>
  <c r="J110" i="4" s="1"/>
  <c r="G111" i="4"/>
  <c r="J111" i="4" s="1"/>
  <c r="G112" i="4"/>
  <c r="J112" i="4" s="1"/>
  <c r="G113" i="4"/>
  <c r="J113" i="4" s="1"/>
  <c r="G114" i="4"/>
  <c r="J114" i="4" s="1"/>
  <c r="G115" i="4"/>
  <c r="J115" i="4" s="1"/>
  <c r="G116" i="4"/>
  <c r="J116" i="4" s="1"/>
  <c r="G117" i="4"/>
  <c r="J117" i="4" s="1"/>
  <c r="G118" i="4"/>
  <c r="J118" i="4" s="1"/>
  <c r="G119" i="4"/>
  <c r="J119" i="4" s="1"/>
  <c r="G120" i="4"/>
  <c r="J120" i="4" s="1"/>
  <c r="G121" i="4"/>
  <c r="J121" i="4" s="1"/>
  <c r="G122" i="4"/>
  <c r="J122" i="4" s="1"/>
  <c r="G123" i="4"/>
  <c r="J123" i="4" s="1"/>
  <c r="G124" i="4"/>
  <c r="J124" i="4" s="1"/>
  <c r="G125" i="4"/>
  <c r="J125" i="4" s="1"/>
  <c r="G126" i="4"/>
  <c r="J126" i="4" s="1"/>
  <c r="G127" i="4"/>
  <c r="J127" i="4" s="1"/>
  <c r="G128" i="4"/>
  <c r="J128" i="4" s="1"/>
  <c r="G129" i="4"/>
  <c r="J129" i="4" s="1"/>
  <c r="G130" i="4"/>
  <c r="J130" i="4" s="1"/>
  <c r="J131" i="4"/>
  <c r="J132" i="4"/>
  <c r="G133" i="4"/>
  <c r="J133" i="4" s="1"/>
  <c r="G134" i="4"/>
  <c r="J134" i="4" s="1"/>
  <c r="I6" i="4" l="1"/>
  <c r="I7" i="4" l="1"/>
  <c r="I8" i="4"/>
  <c r="G6" i="4" l="1"/>
  <c r="J6" i="4" s="1"/>
  <c r="G7" i="4" l="1"/>
  <c r="J7" i="4" s="1"/>
  <c r="G8" i="4"/>
  <c r="J8" i="4" s="1"/>
  <c r="J135" i="4" l="1"/>
  <c r="J136" i="4" s="1"/>
  <c r="G135" i="4"/>
  <c r="G136" i="4" s="1"/>
</calcChain>
</file>

<file path=xl/sharedStrings.xml><?xml version="1.0" encoding="utf-8"?>
<sst xmlns="http://schemas.openxmlformats.org/spreadsheetml/2006/main" count="413" uniqueCount="253">
  <si>
    <t>Asortyment</t>
  </si>
  <si>
    <t>J.m.</t>
  </si>
  <si>
    <t>szt.</t>
  </si>
  <si>
    <t>kg</t>
  </si>
  <si>
    <t>Cena jednostkowa brutto</t>
  </si>
  <si>
    <t>Masa: nie mniej niż 20g w sztuce;</t>
  </si>
  <si>
    <t>Szt.</t>
  </si>
  <si>
    <t>Majeranek typu Prymat lub równoważne</t>
  </si>
  <si>
    <t>Masa: nie mniej niż 12g w sztuce;</t>
  </si>
  <si>
    <t xml:space="preserve">Goździki </t>
  </si>
  <si>
    <t>Masa: nie mniej niż 20 g w sztuce;</t>
  </si>
  <si>
    <t>Masa: nie mniej niż 15g w sztuce;</t>
  </si>
  <si>
    <t>Szafran</t>
  </si>
  <si>
    <t>Masa: nie mniej niż 1 g w sztuce;</t>
  </si>
  <si>
    <t>Masa: nie mniej niż 10 g w sztuce;</t>
  </si>
  <si>
    <t xml:space="preserve">Pieprz czarny mielony Typu Cykoria lub równoważne </t>
  </si>
  <si>
    <t xml:space="preserve">Szt. </t>
  </si>
  <si>
    <t>Pieprz ziołowy Typu Cykoria lub równoważne</t>
  </si>
  <si>
    <t xml:space="preserve">Kwasek cytrynowy Typu Cykoria lub równoważne </t>
  </si>
  <si>
    <t>Cynamon mielony Typu Cykoria lub równoważne</t>
  </si>
  <si>
    <t>Tymianek typu Cykoria lub równoważny</t>
  </si>
  <si>
    <t xml:space="preserve">Czarnuszka </t>
  </si>
  <si>
    <t xml:space="preserve">Rozmaryn  </t>
  </si>
  <si>
    <t xml:space="preserve">Oregano </t>
  </si>
  <si>
    <t>Mąka ziemniaczana</t>
  </si>
  <si>
    <t>Kg</t>
  </si>
  <si>
    <t xml:space="preserve">Kasza bulgur </t>
  </si>
  <si>
    <t xml:space="preserve">Seler konserwowy </t>
  </si>
  <si>
    <t>Masa: nie mniej niż 270 g w sztuce;</t>
  </si>
  <si>
    <t xml:space="preserve">Przyprawa do ryb </t>
  </si>
  <si>
    <t xml:space="preserve">Przyprawa do mięsa </t>
  </si>
  <si>
    <t xml:space="preserve">Przyprawa do kurczaka  </t>
  </si>
  <si>
    <t xml:space="preserve">Granola orzechowa 350 g, bez oleju palmowego, bez syropu glukozowego, typu Sante lub równoważna </t>
  </si>
  <si>
    <t>Aromat do ciasta typu DR. OETKER lub równoważny</t>
  </si>
  <si>
    <t>Masa: nie mniej niż 5ml w sztuce;</t>
  </si>
  <si>
    <t>Herbata liściasta</t>
  </si>
  <si>
    <t>Makaron rurki  typu Lubella  lub równoważny</t>
  </si>
  <si>
    <t xml:space="preserve">Cukier biały kryształ </t>
  </si>
  <si>
    <t xml:space="preserve">Cukier brązowy trzcinowy  </t>
  </si>
  <si>
    <t xml:space="preserve">Kg </t>
  </si>
  <si>
    <t xml:space="preserve">Kasza jęczmienna - średnia perłowa </t>
  </si>
  <si>
    <t>Opakowanie zamknięte hermetycznie bez uszkodzeń mechanicznych</t>
  </si>
  <si>
    <t xml:space="preserve">Kasza gryczana palona </t>
  </si>
  <si>
    <t>Kasza pęczak biała niepalona</t>
  </si>
  <si>
    <t>Barwa kremowa o zabarwieniu zielonkawym Opakowanie zamknięte hermetycznie bez uszkodzeń mechanicznych</t>
  </si>
  <si>
    <t xml:space="preserve">Ocet –  10 % </t>
  </si>
  <si>
    <t>Litr</t>
  </si>
  <si>
    <t>Olej roślinny 1 l</t>
  </si>
  <si>
    <t>Rafinowany o zawartości kwasów tłuszczowych jednonienasyconych powyżej 50% i zawartości kwasów wielonienasyconych poniżej 40% ,</t>
  </si>
  <si>
    <t>Olej roślinny 5l</t>
  </si>
  <si>
    <t>Rafinowany o zawartości kwasów jednonienasyconych powyżej 50% i zawartości kwasów wielonienasyconych poniżej 40%,</t>
  </si>
  <si>
    <t xml:space="preserve">Pomidory  pelati </t>
  </si>
  <si>
    <t>Bez skórki w sosie pomidorowym, zawartość pomidorów nie mniej niż 67% na 100 g gotowego produktu, typu DEVLEY lub równoważny, opakowanie brutto nie mniej niż 2550 g,</t>
  </si>
  <si>
    <t xml:space="preserve">Cukier puder </t>
  </si>
  <si>
    <t>Masa: nie mniej niż 0,9 l w sztuce</t>
  </si>
  <si>
    <t xml:space="preserve">Masa: nie mniej niż  800 ml w sztuce </t>
  </si>
  <si>
    <t>Masa: nie mniej niż po 400g w sztuce</t>
  </si>
  <si>
    <t>Masa: nie mniej niż po 420g w sztuce;</t>
  </si>
  <si>
    <t>Masa: nie mniej niż po 400 ml w sztuce</t>
  </si>
  <si>
    <t>Masa: nie mniej niż po 400 ml w sztuce;</t>
  </si>
  <si>
    <t>Masa: nie mniej niż po 270 g w sztuce</t>
  </si>
  <si>
    <t xml:space="preserve">Musztarda miodowa </t>
  </si>
  <si>
    <t>Słoiczek nie mniej niż 180g</t>
  </si>
  <si>
    <t>Masa: nie mniej niż po 850 g w sztuce</t>
  </si>
  <si>
    <t>Cukierki czekoladowe</t>
  </si>
  <si>
    <t>Mieszanka</t>
  </si>
  <si>
    <t>Masa: nie mniej niż 32g w sztuce;</t>
  </si>
  <si>
    <t xml:space="preserve">Soczewica </t>
  </si>
  <si>
    <t>Czerwona, ziarna połówki</t>
  </si>
  <si>
    <t>Ziarno w całości, jednorodne odmiany, zdrowe, bez śladów uszkodzeń mechanicznych typu Sante lub równoważne</t>
  </si>
  <si>
    <t xml:space="preserve">Otręby owsiane </t>
  </si>
  <si>
    <t>150g typu Sante lub równoważne</t>
  </si>
  <si>
    <t xml:space="preserve">Słonecznik ziarna </t>
  </si>
  <si>
    <t>typu Sante lub równoważny</t>
  </si>
  <si>
    <t xml:space="preserve">Kasza jaglana </t>
  </si>
  <si>
    <t>Opakowanie  nieuszkodzone mechanicznie producent POLRYZA lub równoważne</t>
  </si>
  <si>
    <t xml:space="preserve">Mąka kukurydziana </t>
  </si>
  <si>
    <t xml:space="preserve">Kminek ziarna </t>
  </si>
  <si>
    <t>Kompot wieloowocowy</t>
  </si>
  <si>
    <t>Masa: nie mniej niż  0,9l (w sztuce)</t>
  </si>
  <si>
    <t>Typu Lubella lub równoważny 100% pszenicy Durum bez ulepszaczy i dodatków i ulepszaczy</t>
  </si>
  <si>
    <t>-  100% pszenicy Durum  bez dodatków i ulepszaczy</t>
  </si>
  <si>
    <t xml:space="preserve">Makaron drobna gwiazdka </t>
  </si>
  <si>
    <t xml:space="preserve">Marmolada wieloowocowa </t>
  </si>
  <si>
    <t xml:space="preserve">Oliwa z oliwek </t>
  </si>
  <si>
    <t xml:space="preserve">Papryka słodka    </t>
  </si>
  <si>
    <t>Smak słodki, kolor czerwony bez dodatku soli/sosu, cukru i substancji słodzących typu Cykoria, lub równoważny</t>
  </si>
  <si>
    <t>– bez dodatków i ulepszaczy smakowych, typu cykoria lub równoważny</t>
  </si>
  <si>
    <t xml:space="preserve">Kolendra liście </t>
  </si>
  <si>
    <t>Masa nie mniej niż 20g w sztuce;</t>
  </si>
  <si>
    <t>Mąka żytnia – typ 770</t>
  </si>
  <si>
    <t xml:space="preserve">Kurkuma  </t>
  </si>
  <si>
    <t xml:space="preserve">Oliwki zielone </t>
  </si>
  <si>
    <t>Masa: 0,9 l</t>
  </si>
  <si>
    <t xml:space="preserve">Kasza kuskus  </t>
  </si>
  <si>
    <t xml:space="preserve">Sos słodko kwaśny z warzywami </t>
  </si>
  <si>
    <t xml:space="preserve">Cebulka złota konserwowa  </t>
  </si>
  <si>
    <t>Masa po odsączeniu nie mniej niż 305 g</t>
  </si>
  <si>
    <t xml:space="preserve">Woda naturalna mineralna nisko – lub średniozmineralizowana </t>
  </si>
  <si>
    <t xml:space="preserve">Papryka wędzona </t>
  </si>
  <si>
    <t xml:space="preserve">Pomidory suszone w oleju z ziołami </t>
  </si>
  <si>
    <t>Op.</t>
  </si>
  <si>
    <t xml:space="preserve">Miód </t>
  </si>
  <si>
    <t>Rodzaj pszczeli naturalny - wielokwiatowy, polski</t>
  </si>
  <si>
    <t xml:space="preserve">Morele suszone  </t>
  </si>
  <si>
    <t xml:space="preserve">Fasola drobna </t>
  </si>
  <si>
    <t xml:space="preserve">Orzechy włoskie </t>
  </si>
  <si>
    <t>typu Kros lub równoważne, zawierające nie więcej niż 10g cukru w 100g/ml produktu gotowego do spożycia, zawierające nie więcej niż 10g tłuszczu w 100g/ml produktu gotowego do spożycia oraz zawierające nie więcej niż 0,12 g sodu lub równoważnej ilości soli na 100g/ml produktu gotowego do spożycia</t>
  </si>
  <si>
    <t xml:space="preserve">Groch łuskany połówki  </t>
  </si>
  <si>
    <t xml:space="preserve">Pieczarka marynowana </t>
  </si>
  <si>
    <t>Słoik nie mniej niż 800ml</t>
  </si>
  <si>
    <t>Przyprawa do ziemniaków</t>
  </si>
  <si>
    <r>
      <t>typu Cykoria lub równoważne</t>
    </r>
    <r>
      <rPr>
        <b/>
        <sz val="10"/>
        <color theme="1"/>
        <rFont val="Cambria"/>
        <family val="1"/>
        <charset val="238"/>
      </rPr>
      <t xml:space="preserve"> Masa nie mniej niż  20 g w sztuce;</t>
    </r>
  </si>
  <si>
    <t xml:space="preserve">100% pszenicy Durum </t>
  </si>
  <si>
    <r>
      <t>Masa nie mniej niż  20 g w</t>
    </r>
    <r>
      <rPr>
        <sz val="10"/>
        <color theme="1"/>
        <rFont val="Cambria"/>
        <family val="1"/>
        <charset val="238"/>
      </rPr>
      <t xml:space="preserve"> sztuce , bez dodatku soli/sodu typu Cykoria lub równoważne</t>
    </r>
    <r>
      <rPr>
        <b/>
        <sz val="10"/>
        <color theme="1"/>
        <rFont val="Cambria"/>
        <family val="1"/>
        <charset val="238"/>
      </rPr>
      <t xml:space="preserve"> </t>
    </r>
  </si>
  <si>
    <t>Makaron zacierka Babuni</t>
  </si>
  <si>
    <t>Masa nie mniej niż 250 g w sztuce;</t>
  </si>
  <si>
    <t xml:space="preserve">Rodzynki sułtańskie </t>
  </si>
  <si>
    <t>Bez dodatków i ulepszaczy smakowych typu Sante lub równoważne</t>
  </si>
  <si>
    <t xml:space="preserve">Pieprz kolorowy grubo mielony </t>
  </si>
  <si>
    <t>typu Kamis lub równoważne</t>
  </si>
  <si>
    <t xml:space="preserve">Pieprz cytrynowy </t>
  </si>
  <si>
    <r>
      <t>typu Kamis lub równoważny;</t>
    </r>
    <r>
      <rPr>
        <b/>
        <sz val="10"/>
        <color theme="1"/>
        <rFont val="Cambria"/>
        <family val="1"/>
        <charset val="238"/>
      </rPr>
      <t xml:space="preserve"> Masa nie mniej niż  20 g w sztuce;</t>
    </r>
  </si>
  <si>
    <t xml:space="preserve">Kapary </t>
  </si>
  <si>
    <r>
      <t xml:space="preserve">Kapary po odsączeniu 235 g netto </t>
    </r>
    <r>
      <rPr>
        <b/>
        <sz val="10"/>
        <color theme="1"/>
        <rFont val="Cambria"/>
        <family val="1"/>
        <charset val="238"/>
      </rPr>
      <t>w sztuce</t>
    </r>
  </si>
  <si>
    <t xml:space="preserve">Lubczyk suszony </t>
  </si>
  <si>
    <t>Masa nie mniej niż  20 g w sztuce;</t>
  </si>
  <si>
    <t>Ziarna dyni</t>
  </si>
  <si>
    <t>Typu Sante lub równoważne</t>
  </si>
  <si>
    <t xml:space="preserve">Imbir mielony </t>
  </si>
  <si>
    <t xml:space="preserve">Warzywna przyprawa Natura  </t>
  </si>
  <si>
    <t xml:space="preserve">Migdały płatki </t>
  </si>
  <si>
    <t xml:space="preserve">Makaron kokardki kolorowe </t>
  </si>
  <si>
    <t>Typu Lubella lub równoważne</t>
  </si>
  <si>
    <t xml:space="preserve">Sezam ziarna  </t>
  </si>
  <si>
    <r>
      <t>Typu Sante lub równoważne</t>
    </r>
    <r>
      <rPr>
        <b/>
        <sz val="10"/>
        <color theme="1"/>
        <rFont val="Cambria"/>
        <family val="1"/>
        <charset val="238"/>
      </rPr>
      <t xml:space="preserve"> Masa nie mniej niż  100 g w sztuce;</t>
    </r>
  </si>
  <si>
    <t>Czosnek granulowany</t>
  </si>
  <si>
    <t>Ocet jabłkowy bez konserwantów</t>
  </si>
  <si>
    <t>410ml netto objętości</t>
  </si>
  <si>
    <t>Ciasteczka zbożowe crunchy z żurawią</t>
  </si>
  <si>
    <t xml:space="preserve">Ciasteczka crunchy z rodzynkami </t>
  </si>
  <si>
    <t>Gałka muszkatołowa</t>
  </si>
  <si>
    <t>l.p.</t>
  </si>
  <si>
    <t>Wymogi Zamawiającego</t>
  </si>
  <si>
    <t>Liść laurowy Typu Cykoria lub równoważne</t>
  </si>
  <si>
    <t>Bazylia suszona Typu Cykoria lub równoważne</t>
  </si>
  <si>
    <t>Zioła prowansalskie Typu Cykoria lub równoważne</t>
  </si>
  <si>
    <t>Opakowanie plastikowe Masa: nie mniej niż 700 g w sztuce;</t>
  </si>
  <si>
    <t>Ketchup łagodny Producent Pudliszki, Kotlin lub równoważny</t>
  </si>
  <si>
    <t>Sól Prymat lub równoważne</t>
  </si>
  <si>
    <t>- obniżona zawartość sodu, Linia szkolna</t>
  </si>
  <si>
    <t>Kawa zbożowa rozpuszczalna Inka Typu Inka lub równoważna</t>
  </si>
  <si>
    <t>Kakao naturalne  Typu Decomoreno</t>
  </si>
  <si>
    <t>Majonez  typu Kętrzyński lub równoważny</t>
  </si>
  <si>
    <t xml:space="preserve">100% pszenicy Durum  </t>
  </si>
  <si>
    <t>Mąka pszenna  Typu Reszelska lub równoważna</t>
  </si>
  <si>
    <t xml:space="preserve"> -typ 550  - Opakowanie papierowe nieuszkodzone mechanicznie</t>
  </si>
  <si>
    <t>Makaron  Typu PONTE lub równoważny</t>
  </si>
  <si>
    <t>kolanko, kokardka – bez dodatków i ulepszaczy  100% pszenicy Durum,</t>
  </si>
  <si>
    <t>Płatki kukurydziane  Typu Nestlle lub równoważne</t>
  </si>
  <si>
    <t>produkt otrzymany z kukurydzy , bez substancji słodzących, ulepszaczy  i soli, pakowane hermetycznie bez uszkodzeń mechanicznych</t>
  </si>
  <si>
    <t>Koncentrat pomidorowy  Typu Bażant lub równoważny</t>
  </si>
  <si>
    <t>Ogórki konserwowe  Typu Krakus lub równoważne</t>
  </si>
  <si>
    <t xml:space="preserve">Ananas konserwowy Typu Kier lub równoważny  </t>
  </si>
  <si>
    <t xml:space="preserve">Cieciorka gotowana na parze  Typu Kier lub równoważny  </t>
  </si>
  <si>
    <t xml:space="preserve">Kukurydza konserwowa  Typu Bonduell lub  równoważna </t>
  </si>
  <si>
    <t>Fasolka konserwowa biała Typu VERNET lub równoważna</t>
  </si>
  <si>
    <t>Fasolka konserwowa czerwona Typu VERNET lub równoważna</t>
  </si>
  <si>
    <t>Dżem czarna porzeczka  Typu LUBAWA lub równoważny</t>
  </si>
  <si>
    <t>Szczaw konserwowy   Typu BONA lub równoważny</t>
  </si>
  <si>
    <t>Cukier wanilinowy  Typu cykoria lub równoważny</t>
  </si>
  <si>
    <t xml:space="preserve">Makaron krajanka rosołowa </t>
  </si>
  <si>
    <t>Makaron spaghetti  Typu Lubella lub równoważny</t>
  </si>
  <si>
    <t xml:space="preserve">Papryka ostra  </t>
  </si>
  <si>
    <t>Chrzan tarty  Typu Kross lub równoważny</t>
  </si>
  <si>
    <t>zawartość Mg 120 mg/l,Ca 240mg/l  Opakowanie plastikowe o pojemności 5 l</t>
  </si>
  <si>
    <t xml:space="preserve">Kostki rosołowe  </t>
  </si>
  <si>
    <t xml:space="preserve">Ciecierzyca   </t>
  </si>
  <si>
    <t xml:space="preserve">Extra Virginie(oliwa naturalna)– o zawartości wolnych kwasów tłuszczowych w przeliczeniu na kwas oleinowy nie wyższej niż 0,8g/100g z pierwszego tłoczenia na zimno, - przechowywana w ciemnej szklanej butelce,  -kolor powinien być zielonkawy lub lekko wpadający w żółć </t>
  </si>
  <si>
    <t>Płatki śniadaniowe</t>
  </si>
  <si>
    <t xml:space="preserve">Curry   </t>
  </si>
  <si>
    <t xml:space="preserve">Przyprawa do pomidorów   </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</si>
  <si>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</si>
  <si>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</si>
  <si>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r>
      <t xml:space="preserve">Bez glutaminianu sodu, 100% naturalna; </t>
    </r>
    <r>
      <rPr>
        <sz val="10"/>
        <color rgb="FF000000"/>
        <rFont val="Cambria"/>
        <family val="1"/>
        <charset val="238"/>
      </rPr>
      <t xml:space="preserve">Linia szkolna </t>
    </r>
    <r>
      <rPr>
        <b/>
        <sz val="10"/>
        <color rgb="FF000000"/>
        <rFont val="Cambria"/>
        <family val="1"/>
        <charset val="238"/>
      </rPr>
      <t>Masa: nie mniej niż 600g;</t>
    </r>
  </si>
  <si>
    <r>
      <t xml:space="preserve"> 100% naturalne składniki bez glutaminianu sodu  -linia szkolna </t>
    </r>
    <r>
      <rPr>
        <b/>
        <sz val="10"/>
        <color rgb="FF000000"/>
        <rFont val="Cambria"/>
        <family val="1"/>
        <charset val="238"/>
      </rPr>
      <t>Masa: nie mniej niż 700g w sztuce;</t>
    </r>
  </si>
  <si>
    <r>
      <t xml:space="preserve">100% naturalne składniki bez glutaminianu sodu  -linia szkolna, </t>
    </r>
    <r>
      <rPr>
        <b/>
        <sz val="10"/>
        <color rgb="FF000000"/>
        <rFont val="Cambria"/>
        <family val="1"/>
        <charset val="238"/>
      </rPr>
      <t>Masa: nie mniej niż 600g w sztuce;</t>
    </r>
  </si>
  <si>
    <r>
      <t xml:space="preserve"> </t>
    </r>
    <r>
      <rPr>
        <sz val="10"/>
        <color theme="1"/>
        <rFont val="Cambria"/>
        <family val="1"/>
        <charset val="238"/>
      </rPr>
      <t xml:space="preserve"> </t>
    </r>
    <r>
      <rPr>
        <b/>
        <sz val="10"/>
        <color rgb="FF000000"/>
        <rFont val="Cambria"/>
        <family val="1"/>
        <charset val="238"/>
      </rPr>
      <t xml:space="preserve">Masa: nie mniej niż 350g w sztuce; </t>
    </r>
  </si>
  <si>
    <r>
      <t>Zawierający:- nie mniej niż 60 % pomidorów na 100g gotowego produktu, - nie więcej niż 10g cukru w 100g/ml,  - nie więcej niż 10g tłuszczu w 100g/ml produktu gotowego do spożycia.Bez substancji konserwujących oraz wzmacniaczy smaku.</t>
    </r>
    <r>
      <rPr>
        <b/>
        <sz val="10"/>
        <color rgb="FF000000"/>
        <rFont val="Cambria"/>
        <family val="1"/>
        <charset val="238"/>
      </rPr>
      <t>Masa: nie mniej niż 430 g w sztuce;</t>
    </r>
  </si>
  <si>
    <r>
      <t>Bez obcych posmaków, Saga, Lipton lub równoważne</t>
    </r>
    <r>
      <rPr>
        <b/>
        <sz val="10"/>
        <color rgb="FF000000"/>
        <rFont val="Cambria"/>
        <family val="1"/>
        <charset val="238"/>
      </rPr>
      <t xml:space="preserve"> Masa: nie mniej niż 100g w sztuce;</t>
    </r>
  </si>
  <si>
    <r>
      <t xml:space="preserve">bez dodatku cukru i substancji słodzących, soli, </t>
    </r>
    <r>
      <rPr>
        <b/>
        <sz val="10"/>
        <color rgb="FF000000"/>
        <rFont val="Cambria"/>
        <family val="1"/>
        <charset val="238"/>
      </rPr>
      <t xml:space="preserve">Masa: nie mniej niż 150 g w sztuce; </t>
    </r>
  </si>
  <si>
    <r>
      <t xml:space="preserve">- kolor głęboko brązowy, -produkt zawierający: nie więcej niż 10g cukru w 100g/ml produktu gotowego do spożycia, nie więcej niż 0,12 g sodu lub równoważnej ilości soli na 100g/ml produktu gotowego do spożycia,  </t>
    </r>
    <r>
      <rPr>
        <b/>
        <sz val="10"/>
        <color rgb="FF000000"/>
        <rFont val="Cambria"/>
        <family val="1"/>
        <charset val="238"/>
      </rPr>
      <t>- Masa: nie mniej niż 80 g w sztuce;</t>
    </r>
  </si>
  <si>
    <r>
      <t>Zawartość tłuszczów 66,5 g w 100 g gotowego produktu</t>
    </r>
    <r>
      <rPr>
        <b/>
        <sz val="10"/>
        <color rgb="FF000000"/>
        <rFont val="Cambria"/>
        <family val="1"/>
        <charset val="238"/>
      </rPr>
      <t xml:space="preserve"> Masa: nie mniej niż 815 ml w sztuce;</t>
    </r>
  </si>
  <si>
    <r>
      <t>Zawartość tłuszczów 66,5 g w 100 g gotowego produktu</t>
    </r>
    <r>
      <rPr>
        <b/>
        <sz val="10"/>
        <color rgb="FF000000"/>
        <rFont val="Cambria"/>
        <family val="1"/>
        <charset val="238"/>
      </rPr>
      <t xml:space="preserve"> Masa: nie mniej niż 700 ml  </t>
    </r>
    <r>
      <rPr>
        <b/>
        <sz val="10"/>
        <color theme="1"/>
        <rFont val="Cambria"/>
        <family val="1"/>
        <charset val="238"/>
      </rPr>
      <t>w sztuce</t>
    </r>
  </si>
  <si>
    <r>
      <t xml:space="preserve">Zawierający nie mniej niż 90 % pomidorów na 100g gotowego produktu Opakowanie puszka  </t>
    </r>
    <r>
      <rPr>
        <b/>
        <sz val="10"/>
        <color theme="1"/>
        <rFont val="Cambria"/>
        <family val="1"/>
        <charset val="238"/>
      </rPr>
      <t>Masa:nie mniej niż po 850g w sztuce</t>
    </r>
  </si>
  <si>
    <r>
      <t xml:space="preserve">Opakowanie zamknięte hermetycznie </t>
    </r>
    <r>
      <rPr>
        <b/>
        <sz val="10"/>
        <color theme="1"/>
        <rFont val="Cambria"/>
        <family val="1"/>
        <charset val="238"/>
      </rPr>
      <t>Masa: nie mniej niż po 500g w sztuce</t>
    </r>
  </si>
  <si>
    <r>
      <t xml:space="preserve">Bez konserwantów i ulepszaczy smakowych </t>
    </r>
    <r>
      <rPr>
        <b/>
        <sz val="10"/>
        <color theme="1"/>
        <rFont val="Cambria"/>
        <family val="1"/>
        <charset val="238"/>
      </rPr>
      <t>Masa: nie mniej niż 20g  w sztuce</t>
    </r>
  </si>
  <si>
    <r>
      <t>Bez dodatków i ulepszaczy typu Lubella lub równoważny</t>
    </r>
    <r>
      <rPr>
        <b/>
        <sz val="10"/>
        <color theme="1"/>
        <rFont val="Cambria"/>
        <family val="1"/>
        <charset val="238"/>
      </rPr>
      <t xml:space="preserve">  Masa: nie mniej niż  400g w sztuce</t>
    </r>
  </si>
  <si>
    <r>
      <t xml:space="preserve">– bez dodatków i ulepszaczy smakowych,  </t>
    </r>
    <r>
      <rPr>
        <b/>
        <sz val="10"/>
        <color theme="1"/>
        <rFont val="Cambria"/>
        <family val="1"/>
        <charset val="238"/>
      </rPr>
      <t>Masa nie mniej niż 20g w sztuce;</t>
    </r>
  </si>
  <si>
    <r>
      <t xml:space="preserve">Chrzan tarty  Typu Kross lub równoważny o zawartości soli kuchennej nie więcej niż 2% barwa biała lub lekko kremowa,    </t>
    </r>
    <r>
      <rPr>
        <b/>
        <sz val="10"/>
        <color theme="1"/>
        <rFont val="Cambria"/>
        <family val="1"/>
        <charset val="238"/>
      </rPr>
      <t>Masa nie mniej niż 180g w słoiku;</t>
    </r>
  </si>
  <si>
    <r>
      <t>Typu Łowicz lub równoważny</t>
    </r>
    <r>
      <rPr>
        <b/>
        <sz val="10"/>
        <color theme="1"/>
        <rFont val="Cambria"/>
        <family val="1"/>
        <charset val="238"/>
      </rPr>
      <t xml:space="preserve">  Masa nie mniej niż  0,9 l w sztuce</t>
    </r>
  </si>
  <si>
    <r>
      <t>typu Kros lub równoważne</t>
    </r>
    <r>
      <rPr>
        <b/>
        <sz val="10"/>
        <color theme="1"/>
        <rFont val="Cambria"/>
        <family val="1"/>
        <charset val="238"/>
      </rPr>
      <t xml:space="preserve">  Nie mniej niż 270 g w sztuce  </t>
    </r>
  </si>
  <si>
    <r>
      <t>Typu Knorr lub równoważne  Nie mniej niż 60 g</t>
    </r>
    <r>
      <rPr>
        <sz val="10"/>
        <color theme="1"/>
        <rFont val="Cambria"/>
        <family val="1"/>
        <charset val="238"/>
      </rPr>
      <t xml:space="preserve"> w opakowaniu </t>
    </r>
  </si>
  <si>
    <r>
      <t>Masa nie mniej niż  20 g w sztuce;</t>
    </r>
    <r>
      <rPr>
        <sz val="10"/>
        <color theme="1"/>
        <rFont val="Cambria"/>
        <family val="1"/>
        <charset val="238"/>
      </rPr>
      <t xml:space="preserve">   typu Cykoria lub równoważne</t>
    </r>
  </si>
  <si>
    <r>
      <t xml:space="preserve">Aromat lekko cytrynowy oraz korzenny, konsystencja sypka bez obcych zapachów, Typu Cykoria lub równoważne  </t>
    </r>
    <r>
      <rPr>
        <b/>
        <sz val="10"/>
        <color theme="1"/>
        <rFont val="Cambria"/>
        <family val="1"/>
        <charset val="238"/>
      </rPr>
      <t>Masa nie mniej niż  15 g w sztuce;</t>
    </r>
    <r>
      <rPr>
        <sz val="10"/>
        <color theme="1"/>
        <rFont val="Cambria"/>
        <family val="1"/>
        <charset val="238"/>
      </rPr>
      <t xml:space="preserve"> </t>
    </r>
  </si>
  <si>
    <r>
      <t>Polskie Młyny lub równoważne</t>
    </r>
    <r>
      <rPr>
        <b/>
        <sz val="10"/>
        <color theme="1"/>
        <rFont val="Cambria"/>
        <family val="1"/>
        <charset val="238"/>
      </rPr>
      <t xml:space="preserve">  Masa nie mniej niż  150 g w sztuce;</t>
    </r>
  </si>
  <si>
    <t>2.</t>
  </si>
  <si>
    <t>4.</t>
  </si>
  <si>
    <t xml:space="preserve">Ilość </t>
  </si>
  <si>
    <t>Cena jednostkowa netto</t>
  </si>
  <si>
    <t>Wartość netto</t>
  </si>
  <si>
    <t>VAT(%)</t>
  </si>
  <si>
    <t>Wartość brutto</t>
  </si>
  <si>
    <t>Ziele angielskie  Typu Cykoria lub równoważne</t>
  </si>
  <si>
    <t>Majonez  - typu Kętrzyński lub równoważny</t>
  </si>
  <si>
    <t>Ryż naturalny długoziarnisty</t>
  </si>
  <si>
    <t>Ryż naturalny krótkoziarnisty</t>
  </si>
  <si>
    <t>Makaron Ponte rurki</t>
  </si>
  <si>
    <t xml:space="preserve">Sos Solina lub równoważny </t>
  </si>
  <si>
    <t>Musztarda francuska ziarna</t>
  </si>
  <si>
    <t>Masa nie mniej niż  170 g w sztuce;</t>
  </si>
  <si>
    <t>Chpisy jabłkowe</t>
  </si>
  <si>
    <t>Masa nie mniej niż 100 g w sztuce</t>
  </si>
  <si>
    <t xml:space="preserve">Sos ogrodowy </t>
  </si>
  <si>
    <t>Masa nie mniej niż 700 gw sztuce</t>
  </si>
  <si>
    <t>Sos koperkowy</t>
  </si>
  <si>
    <t>Masa nie mniej niż 200 g w sztuce</t>
  </si>
  <si>
    <t xml:space="preserve">Przyprawa Czubryca czerwona </t>
  </si>
  <si>
    <t>Przyprawa Czubryca zielona</t>
  </si>
  <si>
    <t>Czosnek niedźwiedzi suszony</t>
  </si>
  <si>
    <t>Papryka czerwona płatki</t>
  </si>
  <si>
    <t>Masa nie mniej niż 150 g w sztuce</t>
  </si>
  <si>
    <t>Pomidor suszony z bazylią i czosnkiem suszony</t>
  </si>
  <si>
    <t xml:space="preserve">Pomidory suszone igiełki </t>
  </si>
  <si>
    <t>Masa nie mniej niż 300 g w sztuce</t>
  </si>
  <si>
    <t>Pomidory suszone płatki</t>
  </si>
  <si>
    <t xml:space="preserve">Przyprawa węgierska </t>
  </si>
  <si>
    <t>Sos sojowy</t>
  </si>
  <si>
    <t>Sos ostrygowy</t>
  </si>
  <si>
    <t>szt</t>
  </si>
  <si>
    <t>Przyprawa garam masala</t>
  </si>
  <si>
    <t xml:space="preserve">                                           Wykonawca lub właściwie umocowany przedstawiciel Wykonawcy </t>
  </si>
  <si>
    <t xml:space="preserve">  Część 1 – Dostawa przypraw sypkich i różnych produktów spożywczych</t>
  </si>
  <si>
    <t>x</t>
  </si>
  <si>
    <t>brak</t>
  </si>
  <si>
    <t>Razem ( wartość brutto z kolumny nr 10 należy przenieść do formularza ofertowego- Załącznik Nr 1a do SWZ)</t>
  </si>
  <si>
    <t xml:space="preserve">                                        </t>
  </si>
  <si>
    <t>podpisuje dokument  kwalifikowanym podpisem elektronicznym lub podpisem zaufanym lub podpisem osobistym</t>
  </si>
  <si>
    <t>Zamówienie maksymalne z opcją- 120%</t>
  </si>
  <si>
    <r>
      <t xml:space="preserve">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t>
    </r>
    <r>
      <rPr>
        <sz val="10"/>
        <color rgb="FF000000"/>
        <rFont val="Arial"/>
        <family val="2"/>
        <charset val="238"/>
      </rPr>
      <t xml:space="preserve">Za artykuły spożywcze </t>
    </r>
    <r>
      <rPr>
        <b/>
        <sz val="10"/>
        <color rgb="FF000000"/>
        <rFont val="Arial"/>
        <family val="2"/>
        <charset val="238"/>
      </rPr>
      <t>równoważne</t>
    </r>
    <r>
      <rPr>
        <sz val="10"/>
        <color rgb="FF000000"/>
        <rFont val="Arial"/>
        <family val="2"/>
        <charset val="238"/>
      </rPr>
      <t xml:space="preserve"> Zamawiający uzna wyłącznie takie produkty, których skład, tj. zawartość poszczególnych składników, jest nie gorszy niż skład produktów wskazanych z nazwy.</t>
    </r>
    <r>
      <rPr>
        <sz val="10"/>
        <color theme="1"/>
        <rFont val="Arial"/>
        <family val="2"/>
        <charset val="238"/>
      </rPr>
      <t xml:space="preserve"> W celu oceny równoważności Zamawiający dokona porównania składu produktów zaoferowanych przez Wykonawcę ze składami produktów wskazanych z nazwy.</t>
    </r>
  </si>
  <si>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</si>
  <si>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r>
      <rPr>
        <b/>
        <sz val="9"/>
        <color theme="1"/>
        <rFont val="Arial"/>
        <family val="2"/>
        <charset val="238"/>
      </rPr>
      <t>INSTRUKCJA WYPEŁNIANIA:</t>
    </r>
    <r>
      <rPr>
        <sz val="9"/>
        <color theme="1"/>
        <rFont val="Arial"/>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Arial"/>
        <family val="2"/>
        <charset val="238"/>
      </rPr>
      <t xml:space="preserve">Nieuwzględnienie w tabeli chociażby jednej z zamawianych pozycji asortymentowych spowoduje odrzucenie oferty.    </t>
    </r>
    <r>
      <rPr>
        <sz val="9"/>
        <color theme="1"/>
        <rFont val="Arial"/>
        <family val="2"/>
        <charset val="238"/>
      </rPr>
      <t xml:space="preserve">                                                                                       </t>
    </r>
    <r>
      <rPr>
        <b/>
        <sz val="9"/>
        <color theme="1"/>
        <rFont val="Arial"/>
        <family val="2"/>
        <charset val="238"/>
      </rPr>
      <t>Zamawiający w celu ułatwienia obliczeń wprowadził w ww. formularzu odpowiednie formuły.</t>
    </r>
  </si>
  <si>
    <t>Załącznik Nr 2a- formularz asortymentowo- cenowy Część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</si>
</sst>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zcionka tekstu podstawowego"/>
      <family val="2"/>
      <charset val="238"/>
    </font>
    <font>
      <b/>
      <sz val="10"/>
      <color theme="1"/>
      <name val="Cambria"/>
      <family val="1"/>
      <charset val="238"/>
    </font>
    <font>
      <sz val="10"/>
      <color theme="1"/>
      <name val="Cambria"/>
      <family val="1"/>
      <charset val="238"/>
    </font>
    <font>
      <b/>
      <sz val="10"/>
      <color rgb="FF000000"/>
      <name val="Cambria"/>
      <family val="1"/>
      <charset val="238"/>
    </font>
    <font>
      <sz val="10"/>
      <color rgb="FF000000"/>
      <name val="Cambria"/>
      <family val="1"/>
      <charset val="238"/>
    </font>
    <font>
      <sz val="10"/>
      <color theme="1"/>
      <name val="Times New Roman"/>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sz val="9"/>
      <color theme="1"/>
      <name val="Arial"/>
      <family val="2"/>
      <charset val="238"/>
    </font>
    <font>
      <b/>
      <sz val="11"/>
      <color theme="1"/>
      <name val="Czcionka tekstu podstawowego"/>
      <family val="2"/>
      <charset val="238"/>
    </font>
    <font>
      <b/>
      <sz val="10"/>
      <color rgb="FF000000"/>
      <name val="Arial"/>
      <family val="2"/>
      <charset val="238"/>
    </font>
    <font>
      <b/>
      <sz val="9"/>
      <color theme="1"/>
      <name val="Arial"/>
      <family val="2"/>
      <charset val="238"/>
    </font>
    <font>
      <b/>
      <sz val="10"/>
      <color theme="1"/>
      <name val="Arial"/>
      <family val="2"/>
      <charset val="238"/>
    </font>
    <font>
      <b/>
      <sz val="11"/>
      <color theme="1"/>
      <name val="Czcionka tekstu podstawowego"/>
      <charset val="238"/>
    </font>
    <font>
      <sz val="10"/>
      <color theme="1"/>
      <name val="Arial"/>
      <family val="2"/>
      <charset val="238"/>
    </font>
    <font>
      <sz val="10"/>
      <color rgb="FF000000"/>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6" fillId="0" borderId="0" xfId="0" applyFont="1"/>
    <xf numFmtId="4" fontId="7" fillId="2" borderId="2" xfId="0" applyNumberFormat="1" applyFont="1" applyFill="1" applyBorder="1" applyAlignment="1">
      <alignment vertical="center" wrapText="1"/>
    </xf>
    <xf numFmtId="0" fontId="9" fillId="2" borderId="2" xfId="0" applyFont="1" applyFill="1" applyBorder="1" applyAlignment="1">
      <alignment vertical="center"/>
    </xf>
    <xf numFmtId="4" fontId="9" fillId="2" borderId="2" xfId="0" applyNumberFormat="1" applyFont="1" applyFill="1" applyBorder="1" applyAlignment="1">
      <alignment vertical="center"/>
    </xf>
    <xf numFmtId="4" fontId="0" fillId="0" borderId="2" xfId="0" applyNumberFormat="1" applyBorder="1" applyAlignment="1">
      <alignment vertical="center"/>
    </xf>
    <xf numFmtId="0" fontId="0" fillId="0" borderId="2" xfId="0"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4" fontId="2" fillId="0" borderId="2" xfId="0" applyNumberFormat="1" applyFont="1" applyBorder="1" applyAlignment="1">
      <alignment vertical="center" wrapText="1"/>
    </xf>
    <xf numFmtId="9" fontId="0" fillId="0" borderId="2" xfId="0" applyNumberFormat="1" applyBorder="1" applyAlignment="1">
      <alignment vertical="center"/>
    </xf>
    <xf numFmtId="0" fontId="2" fillId="0" borderId="1" xfId="0"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1" fillId="0" borderId="2" xfId="0" applyFont="1" applyBorder="1" applyAlignment="1">
      <alignment vertical="center" wrapText="1"/>
    </xf>
    <xf numFmtId="0" fontId="8" fillId="0" borderId="0" xfId="0" applyFont="1" applyAlignment="1">
      <alignment horizontal="center" vertical="center"/>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0" fillId="0" borderId="0" xfId="0" applyAlignment="1"/>
    <xf numFmtId="0" fontId="14" fillId="0" borderId="0" xfId="0" applyFont="1"/>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top"/>
    </xf>
    <xf numFmtId="0" fontId="10" fillId="0" borderId="0" xfId="0" applyFont="1" applyAlignment="1">
      <alignment horizontal="left" vertical="top" wrapText="1"/>
    </xf>
    <xf numFmtId="0" fontId="15" fillId="0" borderId="2" xfId="0" applyFont="1" applyBorder="1" applyAlignment="1">
      <alignment horizontal="center" vertical="center"/>
    </xf>
    <xf numFmtId="0" fontId="15" fillId="0" borderId="2" xfId="0" applyFont="1" applyBorder="1" applyAlignment="1"/>
    <xf numFmtId="4" fontId="0" fillId="0" borderId="2" xfId="0" applyNumberFormat="1" applyBorder="1"/>
    <xf numFmtId="0" fontId="0" fillId="0" borderId="2" xfId="0" applyBorder="1" applyAlignment="1">
      <alignment horizontal="center"/>
    </xf>
    <xf numFmtId="4" fontId="0" fillId="0" borderId="2" xfId="0" applyNumberFormat="1" applyFill="1" applyBorder="1" applyAlignment="1">
      <alignment vertical="center"/>
    </xf>
    <xf numFmtId="0" fontId="16" fillId="0" borderId="0" xfId="0" applyFont="1" applyAlignment="1">
      <alignment horizontal="justify" vertical="center"/>
    </xf>
    <xf numFmtId="0" fontId="18" fillId="0" borderId="0" xfId="0" applyFont="1" applyAlignment="1"/>
    <xf numFmtId="0" fontId="9" fillId="2" borderId="2" xfId="0" applyFont="1" applyFill="1" applyBorder="1" applyAlignment="1">
      <alignment horizontal="center" vertical="center"/>
    </xf>
    <xf numFmtId="0" fontId="11" fillId="3" borderId="0" xfId="0" applyFont="1" applyFill="1" applyAlignment="1">
      <alignment vertical="top"/>
    </xf>
    <xf numFmtId="0" fontId="0" fillId="3" borderId="0" xfId="0" applyFill="1" applyAlignment="1">
      <alignment vertical="top"/>
    </xf>
    <xf numFmtId="0" fontId="11" fillId="3" borderId="0" xfId="0" applyFont="1" applyFill="1" applyAlignment="1">
      <alignment horizontal="center"/>
    </xf>
    <xf numFmtId="0" fontId="0" fillId="3" borderId="0" xfId="0" applyFill="1" applyAlignment="1">
      <alignment horizontal="center"/>
    </xf>
    <xf numFmtId="0" fontId="11" fillId="3" borderId="0" xfId="0" applyFont="1" applyFill="1" applyAlignment="1">
      <alignment horizontal="left"/>
    </xf>
    <xf numFmtId="0" fontId="0" fillId="3" borderId="0" xfId="0" applyFill="1" applyAlignment="1">
      <alignment horizontal="left"/>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4"/>
  <sheetViews>
    <sheetView tabSelected="1" topLeftCell="A109" zoomScale="70" zoomScaleNormal="70" workbookViewId="0">
      <selection activeCell="N19" sqref="N19"/>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252</v>
      </c>
    </row>
    <row r="2" spans="1:10" ht="18">
      <c r="A2" s="22" t="s">
        <v>242</v>
      </c>
      <c r="B2" s="22"/>
      <c r="C2" s="22"/>
      <c r="D2" s="22"/>
      <c r="E2" s="22"/>
      <c r="F2" s="22"/>
      <c r="G2" s="22"/>
    </row>
    <row r="3" spans="1:10" ht="15" thickBot="1"/>
    <row r="4" spans="1:10" s="2" customFormat="1" ht="26.25" thickBot="1">
      <c r="A4" s="15" t="s">
        <v>142</v>
      </c>
      <c r="B4" s="11" t="s">
        <v>0</v>
      </c>
      <c r="C4" s="11" t="s">
        <v>143</v>
      </c>
      <c r="D4" s="11" t="s">
        <v>1</v>
      </c>
      <c r="E4" s="16" t="s">
        <v>208</v>
      </c>
      <c r="F4" s="13" t="s">
        <v>209</v>
      </c>
      <c r="G4" s="17" t="s">
        <v>210</v>
      </c>
      <c r="H4" s="9" t="s">
        <v>211</v>
      </c>
      <c r="I4" s="13" t="s">
        <v>4</v>
      </c>
      <c r="J4" s="17" t="s">
        <v>212</v>
      </c>
    </row>
    <row r="5" spans="1:10" ht="15" thickBot="1">
      <c r="A5" s="18" t="s">
        <v>182</v>
      </c>
      <c r="B5" s="19" t="s">
        <v>206</v>
      </c>
      <c r="C5" s="19" t="s">
        <v>183</v>
      </c>
      <c r="D5" s="19" t="s">
        <v>207</v>
      </c>
      <c r="E5" s="19">
        <v>5</v>
      </c>
      <c r="F5" s="19">
        <v>6</v>
      </c>
      <c r="G5" s="19">
        <v>7</v>
      </c>
      <c r="H5" s="20">
        <v>8</v>
      </c>
      <c r="I5" s="20">
        <v>9</v>
      </c>
      <c r="J5" s="20">
        <v>10</v>
      </c>
    </row>
    <row r="6" spans="1:10" ht="26.25" thickBot="1">
      <c r="A6" s="10">
        <v>1</v>
      </c>
      <c r="B6" s="11" t="s">
        <v>213</v>
      </c>
      <c r="C6" s="12" t="s">
        <v>5</v>
      </c>
      <c r="D6" s="11" t="s">
        <v>6</v>
      </c>
      <c r="E6" s="11">
        <v>160</v>
      </c>
      <c r="F6" s="13"/>
      <c r="G6" s="13">
        <f>E6*F6</f>
        <v>0</v>
      </c>
      <c r="H6" s="14">
        <v>0.08</v>
      </c>
      <c r="I6" s="8">
        <f>ROUND((F6*H6)+F6,2)</f>
        <v>0</v>
      </c>
      <c r="J6" s="8">
        <f>ROUND((G6*H6)+G6,2)</f>
        <v>0</v>
      </c>
    </row>
    <row r="7" spans="1:10" ht="26.25" thickBot="1">
      <c r="A7" s="10">
        <v>2</v>
      </c>
      <c r="B7" s="11" t="s">
        <v>7</v>
      </c>
      <c r="C7" s="12" t="s">
        <v>5</v>
      </c>
      <c r="D7" s="11" t="s">
        <v>6</v>
      </c>
      <c r="E7" s="11">
        <v>70</v>
      </c>
      <c r="F7" s="13"/>
      <c r="G7" s="13">
        <f t="shared" ref="G7:G71" si="0">E7*F7</f>
        <v>0</v>
      </c>
      <c r="H7" s="14">
        <v>0</v>
      </c>
      <c r="I7" s="8">
        <f>ROUND((F7*H7)+F7,2)</f>
        <v>0</v>
      </c>
      <c r="J7" s="8">
        <f t="shared" ref="J7:J71" si="1">ROUND((G7*H7)+G7,2)</f>
        <v>0</v>
      </c>
    </row>
    <row r="8" spans="1:10" ht="26.25" thickBot="1">
      <c r="A8" s="10">
        <v>3</v>
      </c>
      <c r="B8" s="11" t="s">
        <v>144</v>
      </c>
      <c r="C8" s="12" t="s">
        <v>8</v>
      </c>
      <c r="D8" s="11" t="s">
        <v>6</v>
      </c>
      <c r="E8" s="11">
        <v>120</v>
      </c>
      <c r="F8" s="13"/>
      <c r="G8" s="13">
        <f t="shared" si="0"/>
        <v>0</v>
      </c>
      <c r="H8" s="14">
        <v>0.08</v>
      </c>
      <c r="I8" s="8">
        <f t="shared" ref="I8:I71" si="2">ROUND((F8*H8)+F8,2)</f>
        <v>0</v>
      </c>
      <c r="J8" s="8">
        <f t="shared" si="1"/>
        <v>0</v>
      </c>
    </row>
    <row r="9" spans="1:10" ht="26.25" thickBot="1">
      <c r="A9" s="10">
        <v>4</v>
      </c>
      <c r="B9" s="11" t="s">
        <v>9</v>
      </c>
      <c r="C9" s="12" t="s">
        <v>10</v>
      </c>
      <c r="D9" s="11" t="s">
        <v>6</v>
      </c>
      <c r="E9" s="11">
        <v>7</v>
      </c>
      <c r="F9" s="13"/>
      <c r="G9" s="13">
        <f t="shared" si="0"/>
        <v>0</v>
      </c>
      <c r="H9" s="14">
        <v>0.08</v>
      </c>
      <c r="I9" s="8">
        <f t="shared" si="2"/>
        <v>0</v>
      </c>
      <c r="J9" s="8">
        <f t="shared" si="1"/>
        <v>0</v>
      </c>
    </row>
    <row r="10" spans="1:10" ht="26.25" thickBot="1">
      <c r="A10" s="10">
        <v>5</v>
      </c>
      <c r="B10" s="11" t="s">
        <v>141</v>
      </c>
      <c r="C10" s="12" t="s">
        <v>11</v>
      </c>
      <c r="D10" s="11" t="s">
        <v>6</v>
      </c>
      <c r="E10" s="11">
        <v>13</v>
      </c>
      <c r="F10" s="13"/>
      <c r="G10" s="13">
        <f t="shared" si="0"/>
        <v>0</v>
      </c>
      <c r="H10" s="14">
        <v>0.08</v>
      </c>
      <c r="I10" s="8">
        <f t="shared" si="2"/>
        <v>0</v>
      </c>
      <c r="J10" s="8">
        <f t="shared" si="1"/>
        <v>0</v>
      </c>
    </row>
    <row r="11" spans="1:10" ht="26.25" thickBot="1">
      <c r="A11" s="10">
        <v>6</v>
      </c>
      <c r="B11" s="11" t="s">
        <v>12</v>
      </c>
      <c r="C11" s="12" t="s">
        <v>13</v>
      </c>
      <c r="D11" s="11" t="s">
        <v>6</v>
      </c>
      <c r="E11" s="11">
        <v>6</v>
      </c>
      <c r="F11" s="13"/>
      <c r="G11" s="13">
        <f t="shared" si="0"/>
        <v>0</v>
      </c>
      <c r="H11" s="14">
        <v>0.08</v>
      </c>
      <c r="I11" s="8">
        <f t="shared" si="2"/>
        <v>0</v>
      </c>
      <c r="J11" s="8">
        <f t="shared" si="1"/>
        <v>0</v>
      </c>
    </row>
    <row r="12" spans="1:10" ht="26.25" thickBot="1">
      <c r="A12" s="10">
        <v>7</v>
      </c>
      <c r="B12" s="11" t="s">
        <v>145</v>
      </c>
      <c r="C12" s="12" t="s">
        <v>14</v>
      </c>
      <c r="D12" s="11" t="s">
        <v>6</v>
      </c>
      <c r="E12" s="11">
        <v>60</v>
      </c>
      <c r="F12" s="13"/>
      <c r="G12" s="13">
        <f t="shared" si="0"/>
        <v>0</v>
      </c>
      <c r="H12" s="14">
        <v>0.08</v>
      </c>
      <c r="I12" s="8">
        <f t="shared" si="2"/>
        <v>0</v>
      </c>
      <c r="J12" s="8">
        <f t="shared" si="1"/>
        <v>0</v>
      </c>
    </row>
    <row r="13" spans="1:10" ht="26.25" thickBot="1">
      <c r="A13" s="10">
        <v>8</v>
      </c>
      <c r="B13" s="11" t="s">
        <v>146</v>
      </c>
      <c r="C13" s="12" t="s">
        <v>14</v>
      </c>
      <c r="D13" s="11" t="s">
        <v>6</v>
      </c>
      <c r="E13" s="11">
        <v>33</v>
      </c>
      <c r="F13" s="13"/>
      <c r="G13" s="13">
        <f t="shared" si="0"/>
        <v>0</v>
      </c>
      <c r="H13" s="14">
        <v>0.08</v>
      </c>
      <c r="I13" s="8">
        <f t="shared" si="2"/>
        <v>0</v>
      </c>
      <c r="J13" s="8">
        <f t="shared" si="1"/>
        <v>0</v>
      </c>
    </row>
    <row r="14" spans="1:10" ht="26.25" thickBot="1">
      <c r="A14" s="10">
        <v>9</v>
      </c>
      <c r="B14" s="11" t="s">
        <v>15</v>
      </c>
      <c r="C14" s="12" t="s">
        <v>10</v>
      </c>
      <c r="D14" s="11" t="s">
        <v>16</v>
      </c>
      <c r="E14" s="11">
        <v>325</v>
      </c>
      <c r="F14" s="13"/>
      <c r="G14" s="13">
        <f t="shared" si="0"/>
        <v>0</v>
      </c>
      <c r="H14" s="14">
        <v>0.08</v>
      </c>
      <c r="I14" s="8">
        <f t="shared" si="2"/>
        <v>0</v>
      </c>
      <c r="J14" s="8">
        <f t="shared" si="1"/>
        <v>0</v>
      </c>
    </row>
    <row r="15" spans="1:10" ht="26.25" thickBot="1">
      <c r="A15" s="10">
        <v>10</v>
      </c>
      <c r="B15" s="11" t="s">
        <v>17</v>
      </c>
      <c r="C15" s="12" t="s">
        <v>10</v>
      </c>
      <c r="D15" s="11" t="s">
        <v>6</v>
      </c>
      <c r="E15" s="11">
        <v>325</v>
      </c>
      <c r="F15" s="13"/>
      <c r="G15" s="13">
        <f t="shared" si="0"/>
        <v>0</v>
      </c>
      <c r="H15" s="14">
        <v>0.08</v>
      </c>
      <c r="I15" s="8">
        <f t="shared" si="2"/>
        <v>0</v>
      </c>
      <c r="J15" s="8">
        <f t="shared" si="1"/>
        <v>0</v>
      </c>
    </row>
    <row r="16" spans="1:10" ht="26.25" thickBot="1">
      <c r="A16" s="10">
        <v>11</v>
      </c>
      <c r="B16" s="11" t="s">
        <v>18</v>
      </c>
      <c r="C16" s="12" t="s">
        <v>10</v>
      </c>
      <c r="D16" s="11" t="s">
        <v>6</v>
      </c>
      <c r="E16" s="11">
        <v>325</v>
      </c>
      <c r="F16" s="13"/>
      <c r="G16" s="13">
        <f t="shared" si="0"/>
        <v>0</v>
      </c>
      <c r="H16" s="14">
        <v>0.23</v>
      </c>
      <c r="I16" s="8">
        <f t="shared" si="2"/>
        <v>0</v>
      </c>
      <c r="J16" s="8">
        <f t="shared" si="1"/>
        <v>0</v>
      </c>
    </row>
    <row r="17" spans="1:10" ht="26.25" thickBot="1">
      <c r="A17" s="10">
        <v>12</v>
      </c>
      <c r="B17" s="11" t="s">
        <v>19</v>
      </c>
      <c r="C17" s="12" t="s">
        <v>10</v>
      </c>
      <c r="D17" s="11" t="s">
        <v>6</v>
      </c>
      <c r="E17" s="11">
        <v>33</v>
      </c>
      <c r="F17" s="13"/>
      <c r="G17" s="13">
        <f t="shared" si="0"/>
        <v>0</v>
      </c>
      <c r="H17" s="14">
        <v>0.08</v>
      </c>
      <c r="I17" s="8">
        <f t="shared" si="2"/>
        <v>0</v>
      </c>
      <c r="J17" s="8">
        <f t="shared" si="1"/>
        <v>0</v>
      </c>
    </row>
    <row r="18" spans="1:10" ht="26.25" thickBot="1">
      <c r="A18" s="10">
        <v>13</v>
      </c>
      <c r="B18" s="11" t="s">
        <v>20</v>
      </c>
      <c r="C18" s="12" t="s">
        <v>14</v>
      </c>
      <c r="D18" s="11" t="s">
        <v>6</v>
      </c>
      <c r="E18" s="11">
        <v>33</v>
      </c>
      <c r="F18" s="13"/>
      <c r="G18" s="13">
        <f t="shared" si="0"/>
        <v>0</v>
      </c>
      <c r="H18" s="14">
        <v>0.08</v>
      </c>
      <c r="I18" s="8">
        <f t="shared" si="2"/>
        <v>0</v>
      </c>
      <c r="J18" s="8">
        <f t="shared" si="1"/>
        <v>0</v>
      </c>
    </row>
    <row r="19" spans="1:10" ht="26.25" thickBot="1">
      <c r="A19" s="10">
        <v>14</v>
      </c>
      <c r="B19" s="11" t="s">
        <v>21</v>
      </c>
      <c r="C19" s="12" t="s">
        <v>147</v>
      </c>
      <c r="D19" s="11" t="s">
        <v>6</v>
      </c>
      <c r="E19" s="11">
        <v>3</v>
      </c>
      <c r="F19" s="13"/>
      <c r="G19" s="13">
        <f t="shared" si="0"/>
        <v>0</v>
      </c>
      <c r="H19" s="14">
        <v>0.08</v>
      </c>
      <c r="I19" s="8">
        <f t="shared" si="2"/>
        <v>0</v>
      </c>
      <c r="J19" s="8">
        <f t="shared" si="1"/>
        <v>0</v>
      </c>
    </row>
    <row r="20" spans="1:10" ht="26.25" thickBot="1">
      <c r="A20" s="10">
        <v>15</v>
      </c>
      <c r="B20" s="11" t="s">
        <v>22</v>
      </c>
      <c r="C20" s="12" t="s">
        <v>10</v>
      </c>
      <c r="D20" s="11" t="s">
        <v>6</v>
      </c>
      <c r="E20" s="11">
        <v>10</v>
      </c>
      <c r="F20" s="13"/>
      <c r="G20" s="13">
        <f t="shared" si="0"/>
        <v>0</v>
      </c>
      <c r="H20" s="14">
        <v>0</v>
      </c>
      <c r="I20" s="8">
        <f t="shared" si="2"/>
        <v>0</v>
      </c>
      <c r="J20" s="8">
        <f t="shared" si="1"/>
        <v>0</v>
      </c>
    </row>
    <row r="21" spans="1:10" ht="26.25" thickBot="1">
      <c r="A21" s="10">
        <v>16</v>
      </c>
      <c r="B21" s="11" t="s">
        <v>23</v>
      </c>
      <c r="C21" s="12" t="s">
        <v>14</v>
      </c>
      <c r="D21" s="11" t="s">
        <v>6</v>
      </c>
      <c r="E21" s="11">
        <v>40</v>
      </c>
      <c r="F21" s="13"/>
      <c r="G21" s="13">
        <f t="shared" si="0"/>
        <v>0</v>
      </c>
      <c r="H21" s="14">
        <v>0</v>
      </c>
      <c r="I21" s="8">
        <f t="shared" si="2"/>
        <v>0</v>
      </c>
      <c r="J21" s="8">
        <f t="shared" si="1"/>
        <v>0</v>
      </c>
    </row>
    <row r="22" spans="1:10" ht="15" thickBot="1">
      <c r="A22" s="10">
        <v>17</v>
      </c>
      <c r="B22" s="11" t="s">
        <v>24</v>
      </c>
      <c r="C22" s="11" t="s">
        <v>244</v>
      </c>
      <c r="D22" s="11" t="s">
        <v>25</v>
      </c>
      <c r="E22" s="11">
        <v>70</v>
      </c>
      <c r="F22" s="13"/>
      <c r="G22" s="13">
        <f t="shared" si="0"/>
        <v>0</v>
      </c>
      <c r="H22" s="14">
        <v>0</v>
      </c>
      <c r="I22" s="8">
        <f t="shared" si="2"/>
        <v>0</v>
      </c>
      <c r="J22" s="8">
        <f t="shared" si="1"/>
        <v>0</v>
      </c>
    </row>
    <row r="23" spans="1:10" ht="15" thickBot="1">
      <c r="A23" s="10">
        <v>18</v>
      </c>
      <c r="B23" s="11" t="s">
        <v>26</v>
      </c>
      <c r="C23" s="11" t="s">
        <v>244</v>
      </c>
      <c r="D23" s="11" t="s">
        <v>25</v>
      </c>
      <c r="E23" s="11">
        <v>350</v>
      </c>
      <c r="F23" s="13"/>
      <c r="G23" s="13">
        <f t="shared" si="0"/>
        <v>0</v>
      </c>
      <c r="H23" s="14">
        <v>0</v>
      </c>
      <c r="I23" s="8">
        <f t="shared" si="2"/>
        <v>0</v>
      </c>
      <c r="J23" s="8">
        <f t="shared" si="1"/>
        <v>0</v>
      </c>
    </row>
    <row r="24" spans="1:10" ht="26.25" thickBot="1">
      <c r="A24" s="10">
        <v>19</v>
      </c>
      <c r="B24" s="11" t="s">
        <v>27</v>
      </c>
      <c r="C24" s="12" t="s">
        <v>28</v>
      </c>
      <c r="D24" s="11" t="s">
        <v>6</v>
      </c>
      <c r="E24" s="11">
        <v>30</v>
      </c>
      <c r="F24" s="13"/>
      <c r="G24" s="13">
        <f t="shared" si="0"/>
        <v>0</v>
      </c>
      <c r="H24" s="14">
        <v>0</v>
      </c>
      <c r="I24" s="8">
        <f t="shared" si="2"/>
        <v>0</v>
      </c>
      <c r="J24" s="8">
        <f t="shared" si="1"/>
        <v>0</v>
      </c>
    </row>
    <row r="25" spans="1:10" ht="39" thickBot="1">
      <c r="A25" s="10">
        <v>20</v>
      </c>
      <c r="B25" s="11" t="s">
        <v>29</v>
      </c>
      <c r="C25" s="11" t="s">
        <v>184</v>
      </c>
      <c r="D25" s="11" t="s">
        <v>6</v>
      </c>
      <c r="E25" s="11">
        <v>13</v>
      </c>
      <c r="F25" s="13"/>
      <c r="G25" s="13">
        <f t="shared" si="0"/>
        <v>0</v>
      </c>
      <c r="H25" s="14">
        <v>0.08</v>
      </c>
      <c r="I25" s="8">
        <f t="shared" si="2"/>
        <v>0</v>
      </c>
      <c r="J25" s="8">
        <f t="shared" si="1"/>
        <v>0</v>
      </c>
    </row>
    <row r="26" spans="1:10" ht="51.75" thickBot="1">
      <c r="A26" s="10">
        <v>21</v>
      </c>
      <c r="B26" s="11" t="s">
        <v>30</v>
      </c>
      <c r="C26" s="11" t="s">
        <v>185</v>
      </c>
      <c r="D26" s="11" t="s">
        <v>6</v>
      </c>
      <c r="E26" s="11">
        <v>13</v>
      </c>
      <c r="F26" s="13"/>
      <c r="G26" s="13">
        <f t="shared" si="0"/>
        <v>0</v>
      </c>
      <c r="H26" s="14">
        <v>0.08</v>
      </c>
      <c r="I26" s="8">
        <f t="shared" si="2"/>
        <v>0</v>
      </c>
      <c r="J26" s="8">
        <f t="shared" si="1"/>
        <v>0</v>
      </c>
    </row>
    <row r="27" spans="1:10" ht="51.75" thickBot="1">
      <c r="A27" s="10">
        <v>22</v>
      </c>
      <c r="B27" s="11" t="s">
        <v>31</v>
      </c>
      <c r="C27" s="11" t="s">
        <v>186</v>
      </c>
      <c r="D27" s="11" t="s">
        <v>6</v>
      </c>
      <c r="E27" s="11">
        <v>13</v>
      </c>
      <c r="F27" s="13"/>
      <c r="G27" s="13">
        <f t="shared" si="0"/>
        <v>0</v>
      </c>
      <c r="H27" s="14">
        <v>0.08</v>
      </c>
      <c r="I27" s="8">
        <f t="shared" si="2"/>
        <v>0</v>
      </c>
      <c r="J27" s="8">
        <f t="shared" si="1"/>
        <v>0</v>
      </c>
    </row>
    <row r="28" spans="1:10" ht="51.75" thickBot="1">
      <c r="A28" s="10">
        <v>23</v>
      </c>
      <c r="B28" s="11" t="s">
        <v>32</v>
      </c>
      <c r="C28" s="16" t="s">
        <v>187</v>
      </c>
      <c r="D28" s="11" t="s">
        <v>6</v>
      </c>
      <c r="E28" s="11">
        <v>150</v>
      </c>
      <c r="F28" s="13"/>
      <c r="G28" s="13">
        <f t="shared" si="0"/>
        <v>0</v>
      </c>
      <c r="H28" s="14">
        <v>0</v>
      </c>
      <c r="I28" s="8">
        <f t="shared" si="2"/>
        <v>0</v>
      </c>
      <c r="J28" s="8">
        <f t="shared" si="1"/>
        <v>0</v>
      </c>
    </row>
    <row r="29" spans="1:10" ht="26.25" thickBot="1">
      <c r="A29" s="10">
        <v>24</v>
      </c>
      <c r="B29" s="11" t="s">
        <v>33</v>
      </c>
      <c r="C29" s="12" t="s">
        <v>34</v>
      </c>
      <c r="D29" s="11" t="s">
        <v>6</v>
      </c>
      <c r="E29" s="11">
        <v>13</v>
      </c>
      <c r="F29" s="13"/>
      <c r="G29" s="13">
        <f t="shared" si="0"/>
        <v>0</v>
      </c>
      <c r="H29" s="14">
        <v>0.23</v>
      </c>
      <c r="I29" s="8">
        <f t="shared" si="2"/>
        <v>0</v>
      </c>
      <c r="J29" s="8">
        <f t="shared" si="1"/>
        <v>0</v>
      </c>
    </row>
    <row r="30" spans="1:10" ht="128.25" thickBot="1">
      <c r="A30" s="10">
        <v>25</v>
      </c>
      <c r="B30" s="11" t="s">
        <v>148</v>
      </c>
      <c r="C30" s="11" t="s">
        <v>188</v>
      </c>
      <c r="D30" s="11" t="s">
        <v>6</v>
      </c>
      <c r="E30" s="11">
        <v>250</v>
      </c>
      <c r="F30" s="13"/>
      <c r="G30" s="13">
        <f t="shared" si="0"/>
        <v>0</v>
      </c>
      <c r="H30" s="14">
        <v>0.23</v>
      </c>
      <c r="I30" s="8">
        <f t="shared" si="2"/>
        <v>0</v>
      </c>
      <c r="J30" s="8">
        <f t="shared" si="1"/>
        <v>0</v>
      </c>
    </row>
    <row r="31" spans="1:10" ht="26.25" thickBot="1">
      <c r="A31" s="10">
        <v>26</v>
      </c>
      <c r="B31" s="11" t="s">
        <v>149</v>
      </c>
      <c r="C31" s="11" t="s">
        <v>150</v>
      </c>
      <c r="D31" s="11" t="s">
        <v>25</v>
      </c>
      <c r="E31" s="11">
        <v>300</v>
      </c>
      <c r="F31" s="13"/>
      <c r="G31" s="13">
        <f t="shared" si="0"/>
        <v>0</v>
      </c>
      <c r="H31" s="14">
        <v>0.23</v>
      </c>
      <c r="I31" s="8">
        <f t="shared" si="2"/>
        <v>0</v>
      </c>
      <c r="J31" s="8">
        <f t="shared" si="1"/>
        <v>0</v>
      </c>
    </row>
    <row r="32" spans="1:10" ht="39" thickBot="1">
      <c r="A32" s="10">
        <v>27</v>
      </c>
      <c r="B32" s="11" t="s">
        <v>35</v>
      </c>
      <c r="C32" s="11" t="s">
        <v>189</v>
      </c>
      <c r="D32" s="11" t="s">
        <v>6</v>
      </c>
      <c r="E32" s="11">
        <v>450</v>
      </c>
      <c r="F32" s="13"/>
      <c r="G32" s="13">
        <f t="shared" si="0"/>
        <v>0</v>
      </c>
      <c r="H32" s="14">
        <v>0.23</v>
      </c>
      <c r="I32" s="8">
        <f t="shared" si="2"/>
        <v>0</v>
      </c>
      <c r="J32" s="8">
        <f t="shared" si="1"/>
        <v>0</v>
      </c>
    </row>
    <row r="33" spans="1:10" ht="39" thickBot="1">
      <c r="A33" s="10">
        <v>28</v>
      </c>
      <c r="B33" s="11" t="s">
        <v>151</v>
      </c>
      <c r="C33" s="11" t="s">
        <v>190</v>
      </c>
      <c r="D33" s="11" t="s">
        <v>6</v>
      </c>
      <c r="E33" s="11">
        <v>80</v>
      </c>
      <c r="F33" s="13"/>
      <c r="G33" s="13">
        <f t="shared" si="0"/>
        <v>0</v>
      </c>
      <c r="H33" s="14">
        <v>0.08</v>
      </c>
      <c r="I33" s="8">
        <f t="shared" si="2"/>
        <v>0</v>
      </c>
      <c r="J33" s="8">
        <f t="shared" si="1"/>
        <v>0</v>
      </c>
    </row>
    <row r="34" spans="1:10" ht="115.5" thickBot="1">
      <c r="A34" s="10">
        <v>29</v>
      </c>
      <c r="B34" s="11" t="s">
        <v>152</v>
      </c>
      <c r="C34" s="11" t="s">
        <v>191</v>
      </c>
      <c r="D34" s="11" t="s">
        <v>6</v>
      </c>
      <c r="E34" s="11">
        <v>65</v>
      </c>
      <c r="F34" s="13"/>
      <c r="G34" s="13">
        <f t="shared" si="0"/>
        <v>0</v>
      </c>
      <c r="H34" s="14">
        <v>0.23</v>
      </c>
      <c r="I34" s="8">
        <f t="shared" si="2"/>
        <v>0</v>
      </c>
      <c r="J34" s="8">
        <f t="shared" si="1"/>
        <v>0</v>
      </c>
    </row>
    <row r="35" spans="1:10" ht="39" thickBot="1">
      <c r="A35" s="10">
        <v>30</v>
      </c>
      <c r="B35" s="11" t="s">
        <v>153</v>
      </c>
      <c r="C35" s="11" t="s">
        <v>192</v>
      </c>
      <c r="D35" s="11" t="s">
        <v>6</v>
      </c>
      <c r="E35" s="11">
        <v>250</v>
      </c>
      <c r="F35" s="13"/>
      <c r="G35" s="13">
        <f t="shared" si="0"/>
        <v>0</v>
      </c>
      <c r="H35" s="14">
        <v>0.08</v>
      </c>
      <c r="I35" s="8">
        <f t="shared" si="2"/>
        <v>0</v>
      </c>
      <c r="J35" s="8">
        <f t="shared" si="1"/>
        <v>0</v>
      </c>
    </row>
    <row r="36" spans="1:10" ht="39" thickBot="1">
      <c r="A36" s="10">
        <v>31</v>
      </c>
      <c r="B36" s="11" t="s">
        <v>214</v>
      </c>
      <c r="C36" s="11" t="s">
        <v>193</v>
      </c>
      <c r="D36" s="11" t="s">
        <v>6</v>
      </c>
      <c r="E36" s="11">
        <v>100</v>
      </c>
      <c r="F36" s="13"/>
      <c r="G36" s="13">
        <f t="shared" si="0"/>
        <v>0</v>
      </c>
      <c r="H36" s="14">
        <v>0.08</v>
      </c>
      <c r="I36" s="8">
        <f t="shared" si="2"/>
        <v>0</v>
      </c>
      <c r="J36" s="8">
        <f t="shared" si="1"/>
        <v>0</v>
      </c>
    </row>
    <row r="37" spans="1:10" ht="26.25" thickBot="1">
      <c r="A37" s="10">
        <v>32</v>
      </c>
      <c r="B37" s="11" t="s">
        <v>36</v>
      </c>
      <c r="C37" s="11" t="s">
        <v>154</v>
      </c>
      <c r="D37" s="11" t="s">
        <v>25</v>
      </c>
      <c r="E37" s="11">
        <v>120</v>
      </c>
      <c r="F37" s="13"/>
      <c r="G37" s="13">
        <f t="shared" si="0"/>
        <v>0</v>
      </c>
      <c r="H37" s="14">
        <v>0</v>
      </c>
      <c r="I37" s="8">
        <f t="shared" si="2"/>
        <v>0</v>
      </c>
      <c r="J37" s="8">
        <f t="shared" si="1"/>
        <v>0</v>
      </c>
    </row>
    <row r="38" spans="1:10" ht="15" thickBot="1">
      <c r="A38" s="10">
        <v>33</v>
      </c>
      <c r="B38" s="11" t="s">
        <v>37</v>
      </c>
      <c r="C38" s="11" t="s">
        <v>244</v>
      </c>
      <c r="D38" s="11" t="s">
        <v>25</v>
      </c>
      <c r="E38" s="11">
        <v>800</v>
      </c>
      <c r="F38" s="13"/>
      <c r="G38" s="13">
        <f t="shared" si="0"/>
        <v>0</v>
      </c>
      <c r="H38" s="14">
        <v>0.08</v>
      </c>
      <c r="I38" s="8">
        <f t="shared" si="2"/>
        <v>0</v>
      </c>
      <c r="J38" s="8">
        <f t="shared" si="1"/>
        <v>0</v>
      </c>
    </row>
    <row r="39" spans="1:10" ht="15" thickBot="1">
      <c r="A39" s="10">
        <v>34</v>
      </c>
      <c r="B39" s="11" t="s">
        <v>38</v>
      </c>
      <c r="C39" s="11" t="s">
        <v>244</v>
      </c>
      <c r="D39" s="11" t="s">
        <v>39</v>
      </c>
      <c r="E39" s="11">
        <v>20</v>
      </c>
      <c r="F39" s="13"/>
      <c r="G39" s="13">
        <f t="shared" si="0"/>
        <v>0</v>
      </c>
      <c r="H39" s="14">
        <v>0.08</v>
      </c>
      <c r="I39" s="8">
        <f t="shared" si="2"/>
        <v>0</v>
      </c>
      <c r="J39" s="8">
        <f t="shared" si="1"/>
        <v>0</v>
      </c>
    </row>
    <row r="40" spans="1:10" ht="39" thickBot="1">
      <c r="A40" s="10">
        <v>35</v>
      </c>
      <c r="B40" s="11" t="s">
        <v>40</v>
      </c>
      <c r="C40" s="11" t="s">
        <v>41</v>
      </c>
      <c r="D40" s="11" t="s">
        <v>25</v>
      </c>
      <c r="E40" s="11">
        <v>200</v>
      </c>
      <c r="F40" s="13"/>
      <c r="G40" s="13">
        <f t="shared" si="0"/>
        <v>0</v>
      </c>
      <c r="H40" s="14">
        <v>0</v>
      </c>
      <c r="I40" s="8">
        <f t="shared" si="2"/>
        <v>0</v>
      </c>
      <c r="J40" s="8">
        <f t="shared" si="1"/>
        <v>0</v>
      </c>
    </row>
    <row r="41" spans="1:10" ht="39" thickBot="1">
      <c r="A41" s="10">
        <v>36</v>
      </c>
      <c r="B41" s="11" t="s">
        <v>42</v>
      </c>
      <c r="C41" s="11" t="s">
        <v>41</v>
      </c>
      <c r="D41" s="11" t="s">
        <v>25</v>
      </c>
      <c r="E41" s="11">
        <v>200</v>
      </c>
      <c r="F41" s="13"/>
      <c r="G41" s="13">
        <f t="shared" si="0"/>
        <v>0</v>
      </c>
      <c r="H41" s="14">
        <v>0</v>
      </c>
      <c r="I41" s="8">
        <f t="shared" si="2"/>
        <v>0</v>
      </c>
      <c r="J41" s="8">
        <f t="shared" si="1"/>
        <v>0</v>
      </c>
    </row>
    <row r="42" spans="1:10" ht="51.75" thickBot="1">
      <c r="A42" s="10">
        <v>37</v>
      </c>
      <c r="B42" s="11" t="s">
        <v>43</v>
      </c>
      <c r="C42" s="11" t="s">
        <v>44</v>
      </c>
      <c r="D42" s="11" t="s">
        <v>25</v>
      </c>
      <c r="E42" s="11">
        <v>120</v>
      </c>
      <c r="F42" s="13"/>
      <c r="G42" s="13">
        <f t="shared" si="0"/>
        <v>0</v>
      </c>
      <c r="H42" s="14">
        <v>0</v>
      </c>
      <c r="I42" s="8">
        <f t="shared" si="2"/>
        <v>0</v>
      </c>
      <c r="J42" s="8">
        <f t="shared" si="1"/>
        <v>0</v>
      </c>
    </row>
    <row r="43" spans="1:10" ht="39" thickBot="1">
      <c r="A43" s="10">
        <v>38</v>
      </c>
      <c r="B43" s="11" t="s">
        <v>155</v>
      </c>
      <c r="C43" s="11" t="s">
        <v>156</v>
      </c>
      <c r="D43" s="11" t="s">
        <v>25</v>
      </c>
      <c r="E43" s="11">
        <v>800</v>
      </c>
      <c r="F43" s="13"/>
      <c r="G43" s="13">
        <f t="shared" si="0"/>
        <v>0</v>
      </c>
      <c r="H43" s="14">
        <v>0</v>
      </c>
      <c r="I43" s="8">
        <f t="shared" si="2"/>
        <v>0</v>
      </c>
      <c r="J43" s="8">
        <f t="shared" si="1"/>
        <v>0</v>
      </c>
    </row>
    <row r="44" spans="1:10" ht="39" thickBot="1">
      <c r="A44" s="10">
        <v>39</v>
      </c>
      <c r="B44" s="11" t="s">
        <v>157</v>
      </c>
      <c r="C44" s="11" t="s">
        <v>158</v>
      </c>
      <c r="D44" s="11" t="s">
        <v>25</v>
      </c>
      <c r="E44" s="11">
        <v>200</v>
      </c>
      <c r="F44" s="13"/>
      <c r="G44" s="13">
        <f t="shared" si="0"/>
        <v>0</v>
      </c>
      <c r="H44" s="14">
        <v>0</v>
      </c>
      <c r="I44" s="8">
        <f t="shared" si="2"/>
        <v>0</v>
      </c>
      <c r="J44" s="8">
        <f t="shared" si="1"/>
        <v>0</v>
      </c>
    </row>
    <row r="45" spans="1:10" ht="64.5" thickBot="1">
      <c r="A45" s="10">
        <v>40</v>
      </c>
      <c r="B45" s="11" t="s">
        <v>159</v>
      </c>
      <c r="C45" s="11" t="s">
        <v>160</v>
      </c>
      <c r="D45" s="11" t="s">
        <v>25</v>
      </c>
      <c r="E45" s="11">
        <v>80</v>
      </c>
      <c r="F45" s="13"/>
      <c r="G45" s="13">
        <f t="shared" si="0"/>
        <v>0</v>
      </c>
      <c r="H45" s="14">
        <v>0</v>
      </c>
      <c r="I45" s="8">
        <f t="shared" si="2"/>
        <v>0</v>
      </c>
      <c r="J45" s="8">
        <f t="shared" si="1"/>
        <v>0</v>
      </c>
    </row>
    <row r="46" spans="1:10" ht="15" thickBot="1">
      <c r="A46" s="10">
        <v>41</v>
      </c>
      <c r="B46" s="11" t="s">
        <v>45</v>
      </c>
      <c r="C46" s="21" t="s">
        <v>244</v>
      </c>
      <c r="D46" s="11" t="s">
        <v>46</v>
      </c>
      <c r="E46" s="11">
        <v>20</v>
      </c>
      <c r="F46" s="13"/>
      <c r="G46" s="13">
        <f t="shared" si="0"/>
        <v>0</v>
      </c>
      <c r="H46" s="14">
        <v>0.23</v>
      </c>
      <c r="I46" s="8">
        <f t="shared" si="2"/>
        <v>0</v>
      </c>
      <c r="J46" s="8">
        <f t="shared" si="1"/>
        <v>0</v>
      </c>
    </row>
    <row r="47" spans="1:10" ht="15" thickBot="1">
      <c r="A47" s="10">
        <v>42</v>
      </c>
      <c r="B47" s="11" t="s">
        <v>215</v>
      </c>
      <c r="C47" s="21" t="s">
        <v>244</v>
      </c>
      <c r="D47" s="11" t="s">
        <v>25</v>
      </c>
      <c r="E47" s="11">
        <v>130</v>
      </c>
      <c r="F47" s="13"/>
      <c r="G47" s="13">
        <f t="shared" si="0"/>
        <v>0</v>
      </c>
      <c r="H47" s="14">
        <v>0</v>
      </c>
      <c r="I47" s="8">
        <f t="shared" si="2"/>
        <v>0</v>
      </c>
      <c r="J47" s="8">
        <f t="shared" si="1"/>
        <v>0</v>
      </c>
    </row>
    <row r="48" spans="1:10" ht="15" thickBot="1">
      <c r="A48" s="10">
        <v>43</v>
      </c>
      <c r="B48" s="11" t="s">
        <v>216</v>
      </c>
      <c r="C48" s="21" t="s">
        <v>244</v>
      </c>
      <c r="D48" s="11" t="s">
        <v>25</v>
      </c>
      <c r="E48" s="11">
        <v>130</v>
      </c>
      <c r="F48" s="13"/>
      <c r="G48" s="13">
        <f t="shared" si="0"/>
        <v>0</v>
      </c>
      <c r="H48" s="14">
        <v>0</v>
      </c>
      <c r="I48" s="8">
        <f t="shared" si="2"/>
        <v>0</v>
      </c>
      <c r="J48" s="8">
        <f t="shared" si="1"/>
        <v>0</v>
      </c>
    </row>
    <row r="49" spans="1:10" ht="77.25" thickBot="1">
      <c r="A49" s="10">
        <v>44</v>
      </c>
      <c r="B49" s="11" t="s">
        <v>47</v>
      </c>
      <c r="C49" s="11" t="s">
        <v>48</v>
      </c>
      <c r="D49" s="11" t="s">
        <v>46</v>
      </c>
      <c r="E49" s="11">
        <v>300</v>
      </c>
      <c r="F49" s="13"/>
      <c r="G49" s="13">
        <f t="shared" si="0"/>
        <v>0</v>
      </c>
      <c r="H49" s="14">
        <v>0</v>
      </c>
      <c r="I49" s="8">
        <f t="shared" si="2"/>
        <v>0</v>
      </c>
      <c r="J49" s="8">
        <f t="shared" si="1"/>
        <v>0</v>
      </c>
    </row>
    <row r="50" spans="1:10" ht="64.5" thickBot="1">
      <c r="A50" s="10">
        <v>45</v>
      </c>
      <c r="B50" s="11" t="s">
        <v>49</v>
      </c>
      <c r="C50" s="11" t="s">
        <v>50</v>
      </c>
      <c r="D50" s="11" t="s">
        <v>6</v>
      </c>
      <c r="E50" s="11">
        <v>260</v>
      </c>
      <c r="F50" s="13"/>
      <c r="G50" s="13">
        <f t="shared" si="0"/>
        <v>0</v>
      </c>
      <c r="H50" s="14">
        <v>0</v>
      </c>
      <c r="I50" s="8">
        <f t="shared" si="2"/>
        <v>0</v>
      </c>
      <c r="J50" s="8">
        <f t="shared" si="1"/>
        <v>0</v>
      </c>
    </row>
    <row r="51" spans="1:10" ht="90" thickBot="1">
      <c r="A51" s="10">
        <v>46</v>
      </c>
      <c r="B51" s="11" t="s">
        <v>51</v>
      </c>
      <c r="C51" s="21" t="s">
        <v>52</v>
      </c>
      <c r="D51" s="11" t="s">
        <v>6</v>
      </c>
      <c r="E51" s="11">
        <v>30</v>
      </c>
      <c r="F51" s="13"/>
      <c r="G51" s="13">
        <f t="shared" si="0"/>
        <v>0</v>
      </c>
      <c r="H51" s="14">
        <v>0</v>
      </c>
      <c r="I51" s="8">
        <f t="shared" si="2"/>
        <v>0</v>
      </c>
      <c r="J51" s="8">
        <f t="shared" si="1"/>
        <v>0</v>
      </c>
    </row>
    <row r="52" spans="1:10" ht="64.5" thickBot="1">
      <c r="A52" s="10">
        <v>47</v>
      </c>
      <c r="B52" s="11" t="s">
        <v>161</v>
      </c>
      <c r="C52" s="11" t="s">
        <v>194</v>
      </c>
      <c r="D52" s="11" t="s">
        <v>6</v>
      </c>
      <c r="E52" s="11">
        <v>160</v>
      </c>
      <c r="F52" s="13"/>
      <c r="G52" s="13">
        <f t="shared" si="0"/>
        <v>0</v>
      </c>
      <c r="H52" s="14">
        <v>0</v>
      </c>
      <c r="I52" s="8">
        <f t="shared" si="2"/>
        <v>0</v>
      </c>
      <c r="J52" s="8">
        <f t="shared" si="1"/>
        <v>0</v>
      </c>
    </row>
    <row r="53" spans="1:10" ht="39" thickBot="1">
      <c r="A53" s="10">
        <v>48</v>
      </c>
      <c r="B53" s="11" t="s">
        <v>53</v>
      </c>
      <c r="C53" s="11" t="s">
        <v>195</v>
      </c>
      <c r="D53" s="11" t="s">
        <v>25</v>
      </c>
      <c r="E53" s="11">
        <v>10</v>
      </c>
      <c r="F53" s="13"/>
      <c r="G53" s="13">
        <f t="shared" si="0"/>
        <v>0</v>
      </c>
      <c r="H53" s="14">
        <v>0.08</v>
      </c>
      <c r="I53" s="8">
        <f t="shared" si="2"/>
        <v>0</v>
      </c>
      <c r="J53" s="8">
        <f t="shared" si="1"/>
        <v>0</v>
      </c>
    </row>
    <row r="54" spans="1:10" ht="26.25" thickBot="1">
      <c r="A54" s="10">
        <v>49</v>
      </c>
      <c r="B54" s="11" t="s">
        <v>162</v>
      </c>
      <c r="C54" s="21" t="s">
        <v>54</v>
      </c>
      <c r="D54" s="11" t="s">
        <v>6</v>
      </c>
      <c r="E54" s="11">
        <v>40</v>
      </c>
      <c r="F54" s="13"/>
      <c r="G54" s="13">
        <f t="shared" si="0"/>
        <v>0</v>
      </c>
      <c r="H54" s="14">
        <v>0</v>
      </c>
      <c r="I54" s="8">
        <f t="shared" si="2"/>
        <v>0</v>
      </c>
      <c r="J54" s="8">
        <f t="shared" si="1"/>
        <v>0</v>
      </c>
    </row>
    <row r="55" spans="1:10" ht="26.25" thickBot="1">
      <c r="A55" s="10">
        <v>50</v>
      </c>
      <c r="B55" s="11" t="s">
        <v>163</v>
      </c>
      <c r="C55" s="21" t="s">
        <v>55</v>
      </c>
      <c r="D55" s="11" t="s">
        <v>6</v>
      </c>
      <c r="E55" s="11">
        <v>50</v>
      </c>
      <c r="F55" s="13"/>
      <c r="G55" s="13">
        <f t="shared" si="0"/>
        <v>0</v>
      </c>
      <c r="H55" s="14">
        <v>0</v>
      </c>
      <c r="I55" s="8">
        <f t="shared" si="2"/>
        <v>0</v>
      </c>
      <c r="J55" s="8">
        <f t="shared" si="1"/>
        <v>0</v>
      </c>
    </row>
    <row r="56" spans="1:10" ht="26.25" thickBot="1">
      <c r="A56" s="10">
        <v>51</v>
      </c>
      <c r="B56" s="11" t="s">
        <v>164</v>
      </c>
      <c r="C56" s="21" t="s">
        <v>56</v>
      </c>
      <c r="D56" s="11" t="s">
        <v>6</v>
      </c>
      <c r="E56" s="11">
        <v>110</v>
      </c>
      <c r="F56" s="13"/>
      <c r="G56" s="13">
        <f t="shared" si="0"/>
        <v>0</v>
      </c>
      <c r="H56" s="14">
        <v>0</v>
      </c>
      <c r="I56" s="8">
        <f t="shared" si="2"/>
        <v>0</v>
      </c>
      <c r="J56" s="8">
        <f t="shared" si="1"/>
        <v>0</v>
      </c>
    </row>
    <row r="57" spans="1:10" ht="26.25" thickBot="1">
      <c r="A57" s="10">
        <v>52</v>
      </c>
      <c r="B57" s="11" t="s">
        <v>165</v>
      </c>
      <c r="C57" s="21" t="s">
        <v>57</v>
      </c>
      <c r="D57" s="11" t="s">
        <v>6</v>
      </c>
      <c r="E57" s="11">
        <v>150</v>
      </c>
      <c r="F57" s="13"/>
      <c r="G57" s="13">
        <f t="shared" si="0"/>
        <v>0</v>
      </c>
      <c r="H57" s="14">
        <v>0</v>
      </c>
      <c r="I57" s="8">
        <f t="shared" si="2"/>
        <v>0</v>
      </c>
      <c r="J57" s="8">
        <f t="shared" si="1"/>
        <v>0</v>
      </c>
    </row>
    <row r="58" spans="1:10" ht="26.25" thickBot="1">
      <c r="A58" s="10">
        <v>53</v>
      </c>
      <c r="B58" s="11" t="s">
        <v>166</v>
      </c>
      <c r="C58" s="21" t="s">
        <v>58</v>
      </c>
      <c r="D58" s="11" t="s">
        <v>6</v>
      </c>
      <c r="E58" s="11">
        <v>70</v>
      </c>
      <c r="F58" s="13"/>
      <c r="G58" s="13">
        <f t="shared" si="0"/>
        <v>0</v>
      </c>
      <c r="H58" s="14">
        <v>0</v>
      </c>
      <c r="I58" s="8">
        <f t="shared" si="2"/>
        <v>0</v>
      </c>
      <c r="J58" s="8">
        <f t="shared" si="1"/>
        <v>0</v>
      </c>
    </row>
    <row r="59" spans="1:10" ht="26.25" thickBot="1">
      <c r="A59" s="10">
        <v>54</v>
      </c>
      <c r="B59" s="11" t="s">
        <v>167</v>
      </c>
      <c r="C59" s="21" t="s">
        <v>59</v>
      </c>
      <c r="D59" s="11" t="s">
        <v>6</v>
      </c>
      <c r="E59" s="11">
        <v>70</v>
      </c>
      <c r="F59" s="13"/>
      <c r="G59" s="13">
        <f t="shared" si="0"/>
        <v>0</v>
      </c>
      <c r="H59" s="14">
        <v>0</v>
      </c>
      <c r="I59" s="8">
        <f t="shared" si="2"/>
        <v>0</v>
      </c>
      <c r="J59" s="8">
        <f t="shared" si="1"/>
        <v>0</v>
      </c>
    </row>
    <row r="60" spans="1:10" ht="26.25" thickBot="1">
      <c r="A60" s="10">
        <v>55</v>
      </c>
      <c r="B60" s="11" t="s">
        <v>168</v>
      </c>
      <c r="C60" s="21" t="s">
        <v>60</v>
      </c>
      <c r="D60" s="11" t="s">
        <v>6</v>
      </c>
      <c r="E60" s="11">
        <v>312</v>
      </c>
      <c r="F60" s="13"/>
      <c r="G60" s="13">
        <f t="shared" si="0"/>
        <v>0</v>
      </c>
      <c r="H60" s="14">
        <v>0</v>
      </c>
      <c r="I60" s="8">
        <f t="shared" si="2"/>
        <v>0</v>
      </c>
      <c r="J60" s="8">
        <f t="shared" si="1"/>
        <v>0</v>
      </c>
    </row>
    <row r="61" spans="1:10" ht="15" thickBot="1">
      <c r="A61" s="10">
        <v>56</v>
      </c>
      <c r="B61" s="11" t="s">
        <v>61</v>
      </c>
      <c r="C61" s="11" t="s">
        <v>62</v>
      </c>
      <c r="D61" s="11" t="s">
        <v>6</v>
      </c>
      <c r="E61" s="11">
        <v>100</v>
      </c>
      <c r="F61" s="13"/>
      <c r="G61" s="13">
        <f t="shared" si="0"/>
        <v>0</v>
      </c>
      <c r="H61" s="14">
        <v>0.08</v>
      </c>
      <c r="I61" s="8">
        <f t="shared" si="2"/>
        <v>0</v>
      </c>
      <c r="J61" s="8">
        <f t="shared" si="1"/>
        <v>0</v>
      </c>
    </row>
    <row r="62" spans="1:10" ht="26.25" thickBot="1">
      <c r="A62" s="10">
        <v>57</v>
      </c>
      <c r="B62" s="11" t="s">
        <v>169</v>
      </c>
      <c r="C62" s="21" t="s">
        <v>63</v>
      </c>
      <c r="D62" s="11" t="s">
        <v>6</v>
      </c>
      <c r="E62" s="11">
        <v>70</v>
      </c>
      <c r="F62" s="13"/>
      <c r="G62" s="13">
        <f t="shared" si="0"/>
        <v>0</v>
      </c>
      <c r="H62" s="14">
        <v>0</v>
      </c>
      <c r="I62" s="8">
        <f t="shared" si="2"/>
        <v>0</v>
      </c>
      <c r="J62" s="8">
        <f t="shared" si="1"/>
        <v>0</v>
      </c>
    </row>
    <row r="63" spans="1:10" ht="15" thickBot="1">
      <c r="A63" s="10">
        <v>58</v>
      </c>
      <c r="B63" s="11" t="s">
        <v>64</v>
      </c>
      <c r="C63" s="11" t="s">
        <v>65</v>
      </c>
      <c r="D63" s="11" t="s">
        <v>25</v>
      </c>
      <c r="E63" s="11">
        <v>24</v>
      </c>
      <c r="F63" s="13"/>
      <c r="G63" s="13">
        <f t="shared" si="0"/>
        <v>0</v>
      </c>
      <c r="H63" s="14">
        <v>0.23</v>
      </c>
      <c r="I63" s="8">
        <f t="shared" si="2"/>
        <v>0</v>
      </c>
      <c r="J63" s="8">
        <f t="shared" si="1"/>
        <v>0</v>
      </c>
    </row>
    <row r="64" spans="1:10" ht="26.25" thickBot="1">
      <c r="A64" s="10">
        <v>59</v>
      </c>
      <c r="B64" s="11" t="s">
        <v>170</v>
      </c>
      <c r="C64" s="21" t="s">
        <v>66</v>
      </c>
      <c r="D64" s="11" t="s">
        <v>6</v>
      </c>
      <c r="E64" s="11">
        <v>100</v>
      </c>
      <c r="F64" s="13"/>
      <c r="G64" s="13">
        <f t="shared" si="0"/>
        <v>0</v>
      </c>
      <c r="H64" s="14">
        <v>0.08</v>
      </c>
      <c r="I64" s="8">
        <f t="shared" si="2"/>
        <v>0</v>
      </c>
      <c r="J64" s="8">
        <f t="shared" si="1"/>
        <v>0</v>
      </c>
    </row>
    <row r="65" spans="1:10" ht="15" thickBot="1">
      <c r="A65" s="10">
        <v>60</v>
      </c>
      <c r="B65" s="11" t="s">
        <v>67</v>
      </c>
      <c r="C65" s="11" t="s">
        <v>68</v>
      </c>
      <c r="D65" s="11" t="s">
        <v>25</v>
      </c>
      <c r="E65" s="11">
        <v>40</v>
      </c>
      <c r="F65" s="13"/>
      <c r="G65" s="13">
        <f t="shared" si="0"/>
        <v>0</v>
      </c>
      <c r="H65" s="14">
        <v>0</v>
      </c>
      <c r="I65" s="8">
        <f t="shared" si="2"/>
        <v>0</v>
      </c>
      <c r="J65" s="8">
        <f t="shared" si="1"/>
        <v>0</v>
      </c>
    </row>
    <row r="66" spans="1:10" ht="51.75" thickBot="1">
      <c r="A66" s="10">
        <v>61</v>
      </c>
      <c r="B66" s="11" t="s">
        <v>177</v>
      </c>
      <c r="C66" s="11" t="s">
        <v>69</v>
      </c>
      <c r="D66" s="11" t="s">
        <v>25</v>
      </c>
      <c r="E66" s="11">
        <v>20</v>
      </c>
      <c r="F66" s="13"/>
      <c r="G66" s="13">
        <f t="shared" si="0"/>
        <v>0</v>
      </c>
      <c r="H66" s="14">
        <v>0</v>
      </c>
      <c r="I66" s="8">
        <f t="shared" si="2"/>
        <v>0</v>
      </c>
      <c r="J66" s="8">
        <f t="shared" si="1"/>
        <v>0</v>
      </c>
    </row>
    <row r="67" spans="1:10" ht="15" thickBot="1">
      <c r="A67" s="10">
        <v>62</v>
      </c>
      <c r="B67" s="11" t="s">
        <v>70</v>
      </c>
      <c r="C67" s="11" t="s">
        <v>71</v>
      </c>
      <c r="D67" s="11" t="s">
        <v>6</v>
      </c>
      <c r="E67" s="11">
        <v>26</v>
      </c>
      <c r="F67" s="13"/>
      <c r="G67" s="13">
        <f t="shared" si="0"/>
        <v>0</v>
      </c>
      <c r="H67" s="14">
        <v>0</v>
      </c>
      <c r="I67" s="8">
        <f t="shared" si="2"/>
        <v>0</v>
      </c>
      <c r="J67" s="8">
        <f t="shared" si="1"/>
        <v>0</v>
      </c>
    </row>
    <row r="68" spans="1:10" ht="15" thickBot="1">
      <c r="A68" s="10">
        <v>63</v>
      </c>
      <c r="B68" s="11" t="s">
        <v>72</v>
      </c>
      <c r="C68" s="11" t="s">
        <v>73</v>
      </c>
      <c r="D68" s="11" t="s">
        <v>25</v>
      </c>
      <c r="E68" s="11">
        <v>7</v>
      </c>
      <c r="F68" s="13"/>
      <c r="G68" s="13">
        <f t="shared" si="0"/>
        <v>0</v>
      </c>
      <c r="H68" s="14">
        <v>0</v>
      </c>
      <c r="I68" s="8">
        <f t="shared" si="2"/>
        <v>0</v>
      </c>
      <c r="J68" s="8">
        <f t="shared" si="1"/>
        <v>0</v>
      </c>
    </row>
    <row r="69" spans="1:10" ht="39" thickBot="1">
      <c r="A69" s="10">
        <v>64</v>
      </c>
      <c r="B69" s="11" t="s">
        <v>74</v>
      </c>
      <c r="C69" s="11" t="s">
        <v>75</v>
      </c>
      <c r="D69" s="11" t="s">
        <v>25</v>
      </c>
      <c r="E69" s="11">
        <v>60</v>
      </c>
      <c r="F69" s="13"/>
      <c r="G69" s="13">
        <f t="shared" si="0"/>
        <v>0</v>
      </c>
      <c r="H69" s="14">
        <v>0</v>
      </c>
      <c r="I69" s="8">
        <f t="shared" si="2"/>
        <v>0</v>
      </c>
      <c r="J69" s="8">
        <f t="shared" si="1"/>
        <v>0</v>
      </c>
    </row>
    <row r="70" spans="1:10" ht="15" thickBot="1">
      <c r="A70" s="10">
        <v>65</v>
      </c>
      <c r="B70" s="11" t="s">
        <v>76</v>
      </c>
      <c r="C70" s="11" t="s">
        <v>244</v>
      </c>
      <c r="D70" s="11" t="s">
        <v>25</v>
      </c>
      <c r="E70" s="11">
        <v>40</v>
      </c>
      <c r="F70" s="13"/>
      <c r="G70" s="13">
        <f t="shared" si="0"/>
        <v>0</v>
      </c>
      <c r="H70" s="14">
        <v>0</v>
      </c>
      <c r="I70" s="8">
        <f t="shared" si="2"/>
        <v>0</v>
      </c>
      <c r="J70" s="8">
        <f t="shared" si="1"/>
        <v>0</v>
      </c>
    </row>
    <row r="71" spans="1:10" ht="39" thickBot="1">
      <c r="A71" s="10">
        <v>66</v>
      </c>
      <c r="B71" s="11" t="s">
        <v>77</v>
      </c>
      <c r="C71" s="11" t="s">
        <v>196</v>
      </c>
      <c r="D71" s="11" t="s">
        <v>6</v>
      </c>
      <c r="E71" s="11">
        <v>7</v>
      </c>
      <c r="F71" s="13"/>
      <c r="G71" s="13">
        <f t="shared" si="0"/>
        <v>0</v>
      </c>
      <c r="H71" s="14">
        <v>0</v>
      </c>
      <c r="I71" s="8">
        <f t="shared" si="2"/>
        <v>0</v>
      </c>
      <c r="J71" s="8">
        <f t="shared" si="1"/>
        <v>0</v>
      </c>
    </row>
    <row r="72" spans="1:10" ht="26.25" thickBot="1">
      <c r="A72" s="10">
        <v>67</v>
      </c>
      <c r="B72" s="11" t="s">
        <v>78</v>
      </c>
      <c r="C72" s="21" t="s">
        <v>79</v>
      </c>
      <c r="D72" s="11" t="s">
        <v>6</v>
      </c>
      <c r="E72" s="11">
        <v>104</v>
      </c>
      <c r="F72" s="13"/>
      <c r="G72" s="13">
        <f t="shared" ref="G72:G134" si="3">E72*F72</f>
        <v>0</v>
      </c>
      <c r="H72" s="14">
        <v>0</v>
      </c>
      <c r="I72" s="8">
        <f t="shared" ref="I72:I134" si="4">ROUND((F72*H72)+F72,2)</f>
        <v>0</v>
      </c>
      <c r="J72" s="8">
        <f t="shared" ref="J72:J134" si="5">ROUND((G72*H72)+G72,2)</f>
        <v>0</v>
      </c>
    </row>
    <row r="73" spans="1:10" ht="51.75" thickBot="1">
      <c r="A73" s="10">
        <v>68</v>
      </c>
      <c r="B73" s="11" t="s">
        <v>171</v>
      </c>
      <c r="C73" s="11" t="s">
        <v>80</v>
      </c>
      <c r="D73" s="11" t="s">
        <v>25</v>
      </c>
      <c r="E73" s="11">
        <v>120</v>
      </c>
      <c r="F73" s="13"/>
      <c r="G73" s="13">
        <f t="shared" si="3"/>
        <v>0</v>
      </c>
      <c r="H73" s="14">
        <v>0</v>
      </c>
      <c r="I73" s="8">
        <f t="shared" si="4"/>
        <v>0</v>
      </c>
      <c r="J73" s="8">
        <f t="shared" si="5"/>
        <v>0</v>
      </c>
    </row>
    <row r="74" spans="1:10" ht="26.25" thickBot="1">
      <c r="A74" s="10">
        <v>69</v>
      </c>
      <c r="B74" s="11" t="s">
        <v>172</v>
      </c>
      <c r="C74" s="11" t="s">
        <v>81</v>
      </c>
      <c r="D74" s="11" t="s">
        <v>25</v>
      </c>
      <c r="E74" s="11">
        <v>150</v>
      </c>
      <c r="F74" s="13"/>
      <c r="G74" s="13">
        <f t="shared" si="3"/>
        <v>0</v>
      </c>
      <c r="H74" s="14">
        <v>0</v>
      </c>
      <c r="I74" s="8">
        <f t="shared" si="4"/>
        <v>0</v>
      </c>
      <c r="J74" s="8">
        <f t="shared" si="5"/>
        <v>0</v>
      </c>
    </row>
    <row r="75" spans="1:10" ht="39" thickBot="1">
      <c r="A75" s="10">
        <v>70</v>
      </c>
      <c r="B75" s="11" t="s">
        <v>82</v>
      </c>
      <c r="C75" s="11" t="s">
        <v>197</v>
      </c>
      <c r="D75" s="11" t="s">
        <v>6</v>
      </c>
      <c r="E75" s="11">
        <v>52</v>
      </c>
      <c r="F75" s="13"/>
      <c r="G75" s="13">
        <f t="shared" si="3"/>
        <v>0</v>
      </c>
      <c r="H75" s="14">
        <v>0</v>
      </c>
      <c r="I75" s="8">
        <f t="shared" si="4"/>
        <v>0</v>
      </c>
      <c r="J75" s="8">
        <f t="shared" si="5"/>
        <v>0</v>
      </c>
    </row>
    <row r="76" spans="1:10" ht="15" thickBot="1">
      <c r="A76" s="10">
        <v>71</v>
      </c>
      <c r="B76" s="11" t="s">
        <v>83</v>
      </c>
      <c r="C76" s="11" t="s">
        <v>244</v>
      </c>
      <c r="D76" s="11" t="s">
        <v>25</v>
      </c>
      <c r="E76" s="11">
        <v>80</v>
      </c>
      <c r="F76" s="13"/>
      <c r="G76" s="13">
        <f t="shared" si="3"/>
        <v>0</v>
      </c>
      <c r="H76" s="14">
        <v>0</v>
      </c>
      <c r="I76" s="8">
        <f t="shared" si="4"/>
        <v>0</v>
      </c>
      <c r="J76" s="8">
        <f t="shared" si="5"/>
        <v>0</v>
      </c>
    </row>
    <row r="77" spans="1:10" ht="115.5" thickBot="1">
      <c r="A77" s="10">
        <v>72</v>
      </c>
      <c r="B77" s="11" t="s">
        <v>84</v>
      </c>
      <c r="C77" s="11" t="s">
        <v>178</v>
      </c>
      <c r="D77" s="11" t="s">
        <v>46</v>
      </c>
      <c r="E77" s="11">
        <v>4</v>
      </c>
      <c r="F77" s="13"/>
      <c r="G77" s="13">
        <f t="shared" si="3"/>
        <v>0</v>
      </c>
      <c r="H77" s="14">
        <v>0</v>
      </c>
      <c r="I77" s="8">
        <f t="shared" si="4"/>
        <v>0</v>
      </c>
      <c r="J77" s="8">
        <f t="shared" si="5"/>
        <v>0</v>
      </c>
    </row>
    <row r="78" spans="1:10" ht="51.75" thickBot="1">
      <c r="A78" s="10">
        <v>73</v>
      </c>
      <c r="B78" s="11" t="s">
        <v>85</v>
      </c>
      <c r="C78" s="11" t="s">
        <v>86</v>
      </c>
      <c r="D78" s="11" t="s">
        <v>25</v>
      </c>
      <c r="E78" s="11">
        <v>6</v>
      </c>
      <c r="F78" s="13"/>
      <c r="G78" s="13">
        <f t="shared" si="3"/>
        <v>0</v>
      </c>
      <c r="H78" s="14">
        <v>0.08</v>
      </c>
      <c r="I78" s="8">
        <f t="shared" si="4"/>
        <v>0</v>
      </c>
      <c r="J78" s="8">
        <f t="shared" si="5"/>
        <v>0</v>
      </c>
    </row>
    <row r="79" spans="1:10" ht="39" thickBot="1">
      <c r="A79" s="10">
        <v>74</v>
      </c>
      <c r="B79" s="11" t="s">
        <v>173</v>
      </c>
      <c r="C79" s="11" t="s">
        <v>87</v>
      </c>
      <c r="D79" s="11" t="s">
        <v>25</v>
      </c>
      <c r="E79" s="11">
        <v>4</v>
      </c>
      <c r="F79" s="13"/>
      <c r="G79" s="13">
        <f t="shared" si="3"/>
        <v>0</v>
      </c>
      <c r="H79" s="14">
        <v>0.08</v>
      </c>
      <c r="I79" s="8">
        <f t="shared" si="4"/>
        <v>0</v>
      </c>
      <c r="J79" s="8">
        <f t="shared" si="5"/>
        <v>0</v>
      </c>
    </row>
    <row r="80" spans="1:10" ht="39" thickBot="1">
      <c r="A80" s="10">
        <v>75</v>
      </c>
      <c r="B80" s="11" t="s">
        <v>88</v>
      </c>
      <c r="C80" s="11" t="s">
        <v>198</v>
      </c>
      <c r="D80" s="11" t="s">
        <v>6</v>
      </c>
      <c r="E80" s="11">
        <v>98</v>
      </c>
      <c r="F80" s="13"/>
      <c r="G80" s="13">
        <f t="shared" si="3"/>
        <v>0</v>
      </c>
      <c r="H80" s="14">
        <v>0.08</v>
      </c>
      <c r="I80" s="8">
        <f t="shared" si="4"/>
        <v>0</v>
      </c>
      <c r="J80" s="8">
        <f t="shared" si="5"/>
        <v>0</v>
      </c>
    </row>
    <row r="81" spans="1:10" ht="15" thickBot="1">
      <c r="A81" s="10">
        <v>76</v>
      </c>
      <c r="B81" s="11" t="s">
        <v>90</v>
      </c>
      <c r="C81" s="11" t="s">
        <v>244</v>
      </c>
      <c r="D81" s="11" t="s">
        <v>25</v>
      </c>
      <c r="E81" s="11">
        <v>3</v>
      </c>
      <c r="F81" s="13"/>
      <c r="G81" s="13">
        <f t="shared" si="3"/>
        <v>0</v>
      </c>
      <c r="H81" s="14">
        <v>0</v>
      </c>
      <c r="I81" s="8">
        <f t="shared" si="4"/>
        <v>0</v>
      </c>
      <c r="J81" s="8">
        <f t="shared" si="5"/>
        <v>0</v>
      </c>
    </row>
    <row r="82" spans="1:10" ht="26.25" thickBot="1">
      <c r="A82" s="10">
        <v>77</v>
      </c>
      <c r="B82" s="11" t="s">
        <v>91</v>
      </c>
      <c r="C82" s="21" t="s">
        <v>89</v>
      </c>
      <c r="D82" s="11" t="s">
        <v>6</v>
      </c>
      <c r="E82" s="11">
        <v>50</v>
      </c>
      <c r="F82" s="13"/>
      <c r="G82" s="13">
        <f t="shared" si="3"/>
        <v>0</v>
      </c>
      <c r="H82" s="14">
        <v>0.08</v>
      </c>
      <c r="I82" s="8">
        <f t="shared" si="4"/>
        <v>0</v>
      </c>
      <c r="J82" s="8">
        <f t="shared" si="5"/>
        <v>0</v>
      </c>
    </row>
    <row r="83" spans="1:10" ht="15" thickBot="1">
      <c r="A83" s="10">
        <v>78</v>
      </c>
      <c r="B83" s="11" t="s">
        <v>92</v>
      </c>
      <c r="C83" s="11" t="s">
        <v>93</v>
      </c>
      <c r="D83" s="11" t="s">
        <v>6</v>
      </c>
      <c r="E83" s="11">
        <v>20</v>
      </c>
      <c r="F83" s="13"/>
      <c r="G83" s="13">
        <f t="shared" si="3"/>
        <v>0</v>
      </c>
      <c r="H83" s="14">
        <v>0</v>
      </c>
      <c r="I83" s="8">
        <f t="shared" si="4"/>
        <v>0</v>
      </c>
      <c r="J83" s="8">
        <f t="shared" si="5"/>
        <v>0</v>
      </c>
    </row>
    <row r="84" spans="1:10" ht="77.25" thickBot="1">
      <c r="A84" s="10">
        <v>79</v>
      </c>
      <c r="B84" s="11" t="s">
        <v>174</v>
      </c>
      <c r="C84" s="11" t="s">
        <v>199</v>
      </c>
      <c r="D84" s="11" t="s">
        <v>6</v>
      </c>
      <c r="E84" s="11">
        <v>100</v>
      </c>
      <c r="F84" s="13"/>
      <c r="G84" s="13">
        <f t="shared" si="3"/>
        <v>0</v>
      </c>
      <c r="H84" s="14">
        <v>0</v>
      </c>
      <c r="I84" s="8">
        <f t="shared" si="4"/>
        <v>0</v>
      </c>
      <c r="J84" s="8">
        <f t="shared" si="5"/>
        <v>0</v>
      </c>
    </row>
    <row r="85" spans="1:10" ht="15" thickBot="1">
      <c r="A85" s="10">
        <v>80</v>
      </c>
      <c r="B85" s="11" t="s">
        <v>94</v>
      </c>
      <c r="C85" s="11" t="s">
        <v>244</v>
      </c>
      <c r="D85" s="11" t="s">
        <v>25</v>
      </c>
      <c r="E85" s="11">
        <v>8</v>
      </c>
      <c r="F85" s="13"/>
      <c r="G85" s="13">
        <f t="shared" si="3"/>
        <v>0</v>
      </c>
      <c r="H85" s="14">
        <v>0</v>
      </c>
      <c r="I85" s="8">
        <f t="shared" si="4"/>
        <v>0</v>
      </c>
      <c r="J85" s="8">
        <f t="shared" si="5"/>
        <v>0</v>
      </c>
    </row>
    <row r="86" spans="1:10" ht="39" thickBot="1">
      <c r="A86" s="10">
        <v>81</v>
      </c>
      <c r="B86" s="11" t="s">
        <v>95</v>
      </c>
      <c r="C86" s="11" t="s">
        <v>200</v>
      </c>
      <c r="D86" s="11" t="s">
        <v>6</v>
      </c>
      <c r="E86" s="11">
        <v>80</v>
      </c>
      <c r="F86" s="13"/>
      <c r="G86" s="13">
        <f t="shared" si="3"/>
        <v>0</v>
      </c>
      <c r="H86" s="14">
        <v>0</v>
      </c>
      <c r="I86" s="8">
        <f t="shared" si="4"/>
        <v>0</v>
      </c>
      <c r="J86" s="8">
        <f t="shared" si="5"/>
        <v>0</v>
      </c>
    </row>
    <row r="87" spans="1:10" ht="26.25" thickBot="1">
      <c r="A87" s="10">
        <v>82</v>
      </c>
      <c r="B87" s="11" t="s">
        <v>96</v>
      </c>
      <c r="C87" s="21" t="s">
        <v>97</v>
      </c>
      <c r="D87" s="11" t="s">
        <v>6</v>
      </c>
      <c r="E87" s="11">
        <v>20</v>
      </c>
      <c r="F87" s="13"/>
      <c r="G87" s="13">
        <f t="shared" si="3"/>
        <v>0</v>
      </c>
      <c r="H87" s="14">
        <v>0</v>
      </c>
      <c r="I87" s="8">
        <f t="shared" si="4"/>
        <v>0</v>
      </c>
      <c r="J87" s="8">
        <f t="shared" si="5"/>
        <v>0</v>
      </c>
    </row>
    <row r="88" spans="1:10" ht="39" thickBot="1">
      <c r="A88" s="10">
        <v>83</v>
      </c>
      <c r="B88" s="11" t="s">
        <v>98</v>
      </c>
      <c r="C88" s="11" t="s">
        <v>175</v>
      </c>
      <c r="D88" s="11" t="s">
        <v>6</v>
      </c>
      <c r="E88" s="11">
        <v>150</v>
      </c>
      <c r="F88" s="13"/>
      <c r="G88" s="13">
        <f t="shared" si="3"/>
        <v>0</v>
      </c>
      <c r="H88" s="14">
        <v>0.23</v>
      </c>
      <c r="I88" s="8">
        <f t="shared" si="4"/>
        <v>0</v>
      </c>
      <c r="J88" s="8">
        <f t="shared" si="5"/>
        <v>0</v>
      </c>
    </row>
    <row r="89" spans="1:10" ht="15" thickBot="1">
      <c r="A89" s="10">
        <v>84</v>
      </c>
      <c r="B89" s="11" t="s">
        <v>99</v>
      </c>
      <c r="C89" s="11" t="s">
        <v>244</v>
      </c>
      <c r="D89" s="11" t="s">
        <v>3</v>
      </c>
      <c r="E89" s="11">
        <v>3</v>
      </c>
      <c r="F89" s="13"/>
      <c r="G89" s="13">
        <f t="shared" si="3"/>
        <v>0</v>
      </c>
      <c r="H89" s="14">
        <v>0.08</v>
      </c>
      <c r="I89" s="8">
        <f t="shared" si="4"/>
        <v>0</v>
      </c>
      <c r="J89" s="8">
        <f t="shared" si="5"/>
        <v>0</v>
      </c>
    </row>
    <row r="90" spans="1:10" ht="26.25" thickBot="1">
      <c r="A90" s="10">
        <v>85</v>
      </c>
      <c r="B90" s="11" t="s">
        <v>100</v>
      </c>
      <c r="C90" s="11" t="s">
        <v>201</v>
      </c>
      <c r="D90" s="11" t="s">
        <v>6</v>
      </c>
      <c r="E90" s="11">
        <v>80</v>
      </c>
      <c r="F90" s="13"/>
      <c r="G90" s="13">
        <f t="shared" si="3"/>
        <v>0</v>
      </c>
      <c r="H90" s="14">
        <v>0</v>
      </c>
      <c r="I90" s="8">
        <f t="shared" si="4"/>
        <v>0</v>
      </c>
      <c r="J90" s="8">
        <f t="shared" si="5"/>
        <v>0</v>
      </c>
    </row>
    <row r="91" spans="1:10" ht="39" thickBot="1">
      <c r="A91" s="10">
        <v>86</v>
      </c>
      <c r="B91" s="11" t="s">
        <v>176</v>
      </c>
      <c r="C91" s="21" t="s">
        <v>202</v>
      </c>
      <c r="D91" s="11" t="s">
        <v>101</v>
      </c>
      <c r="E91" s="11">
        <v>65</v>
      </c>
      <c r="F91" s="13"/>
      <c r="G91" s="13">
        <f t="shared" si="3"/>
        <v>0</v>
      </c>
      <c r="H91" s="14">
        <v>0</v>
      </c>
      <c r="I91" s="8">
        <f t="shared" si="4"/>
        <v>0</v>
      </c>
      <c r="J91" s="8">
        <f t="shared" si="5"/>
        <v>0</v>
      </c>
    </row>
    <row r="92" spans="1:10" ht="26.25" thickBot="1">
      <c r="A92" s="10">
        <v>87</v>
      </c>
      <c r="B92" s="11" t="s">
        <v>102</v>
      </c>
      <c r="C92" s="11" t="s">
        <v>103</v>
      </c>
      <c r="D92" s="11" t="s">
        <v>25</v>
      </c>
      <c r="E92" s="11">
        <v>33</v>
      </c>
      <c r="F92" s="13"/>
      <c r="G92" s="13">
        <f t="shared" si="3"/>
        <v>0</v>
      </c>
      <c r="H92" s="14">
        <v>0</v>
      </c>
      <c r="I92" s="8">
        <f t="shared" si="4"/>
        <v>0</v>
      </c>
      <c r="J92" s="8">
        <f t="shared" si="5"/>
        <v>0</v>
      </c>
    </row>
    <row r="93" spans="1:10" ht="15" thickBot="1">
      <c r="A93" s="10">
        <v>88</v>
      </c>
      <c r="B93" s="11" t="s">
        <v>104</v>
      </c>
      <c r="C93" s="11" t="s">
        <v>244</v>
      </c>
      <c r="D93" s="11" t="s">
        <v>25</v>
      </c>
      <c r="E93" s="11">
        <v>15</v>
      </c>
      <c r="F93" s="13"/>
      <c r="G93" s="13">
        <f t="shared" si="3"/>
        <v>0</v>
      </c>
      <c r="H93" s="14">
        <v>0</v>
      </c>
      <c r="I93" s="8">
        <f t="shared" si="4"/>
        <v>0</v>
      </c>
      <c r="J93" s="8">
        <f t="shared" si="5"/>
        <v>0</v>
      </c>
    </row>
    <row r="94" spans="1:10" ht="15" thickBot="1">
      <c r="A94" s="10">
        <v>89</v>
      </c>
      <c r="B94" s="11" t="s">
        <v>105</v>
      </c>
      <c r="C94" s="11" t="s">
        <v>244</v>
      </c>
      <c r="D94" s="11" t="s">
        <v>39</v>
      </c>
      <c r="E94" s="11">
        <v>130</v>
      </c>
      <c r="F94" s="13"/>
      <c r="G94" s="13">
        <f t="shared" si="3"/>
        <v>0</v>
      </c>
      <c r="H94" s="14">
        <v>0</v>
      </c>
      <c r="I94" s="8">
        <f t="shared" si="4"/>
        <v>0</v>
      </c>
      <c r="J94" s="8">
        <f t="shared" si="5"/>
        <v>0</v>
      </c>
    </row>
    <row r="95" spans="1:10" ht="15" thickBot="1">
      <c r="A95" s="10">
        <v>90</v>
      </c>
      <c r="B95" s="11" t="s">
        <v>106</v>
      </c>
      <c r="C95" s="11" t="s">
        <v>244</v>
      </c>
      <c r="D95" s="11" t="s">
        <v>25</v>
      </c>
      <c r="E95" s="11">
        <v>15</v>
      </c>
      <c r="F95" s="13"/>
      <c r="G95" s="13">
        <f t="shared" si="3"/>
        <v>0</v>
      </c>
      <c r="H95" s="14">
        <v>0</v>
      </c>
      <c r="I95" s="8">
        <f t="shared" si="4"/>
        <v>0</v>
      </c>
      <c r="J95" s="8">
        <f t="shared" si="5"/>
        <v>0</v>
      </c>
    </row>
    <row r="96" spans="1:10" ht="141" thickBot="1">
      <c r="A96" s="10">
        <v>91</v>
      </c>
      <c r="B96" s="11" t="s">
        <v>179</v>
      </c>
      <c r="C96" s="11" t="s">
        <v>107</v>
      </c>
      <c r="D96" s="11" t="s">
        <v>25</v>
      </c>
      <c r="E96" s="11">
        <v>70</v>
      </c>
      <c r="F96" s="13"/>
      <c r="G96" s="13">
        <f t="shared" si="3"/>
        <v>0</v>
      </c>
      <c r="H96" s="14">
        <v>0</v>
      </c>
      <c r="I96" s="8">
        <f t="shared" si="4"/>
        <v>0</v>
      </c>
      <c r="J96" s="8">
        <f t="shared" si="5"/>
        <v>0</v>
      </c>
    </row>
    <row r="97" spans="1:10" ht="15" thickBot="1">
      <c r="A97" s="10">
        <v>92</v>
      </c>
      <c r="B97" s="11" t="s">
        <v>108</v>
      </c>
      <c r="C97" s="11"/>
      <c r="D97" s="11" t="s">
        <v>25</v>
      </c>
      <c r="E97" s="11">
        <v>50</v>
      </c>
      <c r="F97" s="13"/>
      <c r="G97" s="13">
        <f t="shared" si="3"/>
        <v>0</v>
      </c>
      <c r="H97" s="14">
        <v>0</v>
      </c>
      <c r="I97" s="8">
        <f t="shared" si="4"/>
        <v>0</v>
      </c>
      <c r="J97" s="8">
        <f t="shared" si="5"/>
        <v>0</v>
      </c>
    </row>
    <row r="98" spans="1:10" ht="15" thickBot="1">
      <c r="A98" s="10">
        <v>93</v>
      </c>
      <c r="B98" s="11" t="s">
        <v>109</v>
      </c>
      <c r="C98" s="11" t="s">
        <v>110</v>
      </c>
      <c r="D98" s="11" t="s">
        <v>6</v>
      </c>
      <c r="E98" s="11">
        <v>13</v>
      </c>
      <c r="F98" s="13"/>
      <c r="G98" s="13">
        <f t="shared" si="3"/>
        <v>0</v>
      </c>
      <c r="H98" s="14">
        <v>0</v>
      </c>
      <c r="I98" s="8">
        <f t="shared" si="4"/>
        <v>0</v>
      </c>
      <c r="J98" s="8">
        <f t="shared" si="5"/>
        <v>0</v>
      </c>
    </row>
    <row r="99" spans="1:10" ht="39" thickBot="1">
      <c r="A99" s="10">
        <v>94</v>
      </c>
      <c r="B99" s="11" t="s">
        <v>111</v>
      </c>
      <c r="C99" s="11" t="s">
        <v>112</v>
      </c>
      <c r="D99" s="11" t="s">
        <v>6</v>
      </c>
      <c r="E99" s="11">
        <v>26</v>
      </c>
      <c r="F99" s="13"/>
      <c r="G99" s="13">
        <f t="shared" si="3"/>
        <v>0</v>
      </c>
      <c r="H99" s="14">
        <v>0.08</v>
      </c>
      <c r="I99" s="8">
        <f t="shared" si="4"/>
        <v>0</v>
      </c>
      <c r="J99" s="8">
        <f t="shared" si="5"/>
        <v>0</v>
      </c>
    </row>
    <row r="100" spans="1:10" ht="15" thickBot="1">
      <c r="A100" s="10">
        <v>95</v>
      </c>
      <c r="B100" s="11" t="s">
        <v>217</v>
      </c>
      <c r="C100" s="11" t="s">
        <v>113</v>
      </c>
      <c r="D100" s="11" t="s">
        <v>25</v>
      </c>
      <c r="E100" s="11">
        <v>195</v>
      </c>
      <c r="F100" s="13"/>
      <c r="G100" s="13">
        <f t="shared" si="3"/>
        <v>0</v>
      </c>
      <c r="H100" s="14">
        <v>0</v>
      </c>
      <c r="I100" s="8">
        <f t="shared" si="4"/>
        <v>0</v>
      </c>
      <c r="J100" s="8">
        <f t="shared" si="5"/>
        <v>0</v>
      </c>
    </row>
    <row r="101" spans="1:10" ht="39" thickBot="1">
      <c r="A101" s="10">
        <v>96</v>
      </c>
      <c r="B101" s="11" t="s">
        <v>180</v>
      </c>
      <c r="C101" s="21" t="s">
        <v>114</v>
      </c>
      <c r="D101" s="11" t="s">
        <v>2</v>
      </c>
      <c r="E101" s="11">
        <v>65</v>
      </c>
      <c r="F101" s="13"/>
      <c r="G101" s="13">
        <f t="shared" si="3"/>
        <v>0</v>
      </c>
      <c r="H101" s="14">
        <v>0.08</v>
      </c>
      <c r="I101" s="8">
        <f t="shared" si="4"/>
        <v>0</v>
      </c>
      <c r="J101" s="8">
        <f t="shared" si="5"/>
        <v>0</v>
      </c>
    </row>
    <row r="102" spans="1:10" ht="39" thickBot="1">
      <c r="A102" s="10">
        <v>97</v>
      </c>
      <c r="B102" s="11" t="s">
        <v>181</v>
      </c>
      <c r="C102" s="21" t="s">
        <v>203</v>
      </c>
      <c r="D102" s="11" t="s">
        <v>2</v>
      </c>
      <c r="E102" s="11">
        <v>26</v>
      </c>
      <c r="F102" s="13"/>
      <c r="G102" s="13">
        <f t="shared" si="3"/>
        <v>0</v>
      </c>
      <c r="H102" s="14">
        <v>0.08</v>
      </c>
      <c r="I102" s="8">
        <f t="shared" si="4"/>
        <v>0</v>
      </c>
      <c r="J102" s="8">
        <f t="shared" si="5"/>
        <v>0</v>
      </c>
    </row>
    <row r="103" spans="1:10" ht="26.25" thickBot="1">
      <c r="A103" s="10">
        <v>98</v>
      </c>
      <c r="B103" s="11" t="s">
        <v>115</v>
      </c>
      <c r="C103" s="21" t="s">
        <v>116</v>
      </c>
      <c r="D103" s="11" t="s">
        <v>6</v>
      </c>
      <c r="E103" s="11">
        <v>78</v>
      </c>
      <c r="F103" s="13"/>
      <c r="G103" s="13">
        <f t="shared" si="3"/>
        <v>0</v>
      </c>
      <c r="H103" s="14">
        <v>0</v>
      </c>
      <c r="I103" s="8">
        <f t="shared" si="4"/>
        <v>0</v>
      </c>
      <c r="J103" s="8">
        <f t="shared" si="5"/>
        <v>0</v>
      </c>
    </row>
    <row r="104" spans="1:10" ht="39" thickBot="1">
      <c r="A104" s="10">
        <v>99</v>
      </c>
      <c r="B104" s="11" t="s">
        <v>117</v>
      </c>
      <c r="C104" s="11" t="s">
        <v>118</v>
      </c>
      <c r="D104" s="11" t="s">
        <v>25</v>
      </c>
      <c r="E104" s="11">
        <v>11</v>
      </c>
      <c r="F104" s="13"/>
      <c r="G104" s="13">
        <f t="shared" si="3"/>
        <v>0</v>
      </c>
      <c r="H104" s="14">
        <v>0</v>
      </c>
      <c r="I104" s="8">
        <f t="shared" si="4"/>
        <v>0</v>
      </c>
      <c r="J104" s="8">
        <f t="shared" si="5"/>
        <v>0</v>
      </c>
    </row>
    <row r="105" spans="1:10" ht="15" thickBot="1">
      <c r="A105" s="10">
        <v>100</v>
      </c>
      <c r="B105" s="11" t="s">
        <v>119</v>
      </c>
      <c r="C105" s="11" t="s">
        <v>120</v>
      </c>
      <c r="D105" s="11" t="s">
        <v>25</v>
      </c>
      <c r="E105" s="11">
        <v>3</v>
      </c>
      <c r="F105" s="13"/>
      <c r="G105" s="13">
        <f t="shared" si="3"/>
        <v>0</v>
      </c>
      <c r="H105" s="14">
        <v>0.08</v>
      </c>
      <c r="I105" s="8">
        <f t="shared" si="4"/>
        <v>0</v>
      </c>
      <c r="J105" s="8">
        <f t="shared" si="5"/>
        <v>0</v>
      </c>
    </row>
    <row r="106" spans="1:10" ht="39" thickBot="1">
      <c r="A106" s="10">
        <v>101</v>
      </c>
      <c r="B106" s="11" t="s">
        <v>121</v>
      </c>
      <c r="C106" s="11" t="s">
        <v>122</v>
      </c>
      <c r="D106" s="11" t="s">
        <v>6</v>
      </c>
      <c r="E106" s="11">
        <v>52</v>
      </c>
      <c r="F106" s="13"/>
      <c r="G106" s="13">
        <f t="shared" si="3"/>
        <v>0</v>
      </c>
      <c r="H106" s="14">
        <v>0.08</v>
      </c>
      <c r="I106" s="8">
        <f t="shared" si="4"/>
        <v>0</v>
      </c>
      <c r="J106" s="8">
        <f t="shared" si="5"/>
        <v>0</v>
      </c>
    </row>
    <row r="107" spans="1:10" ht="26.25" thickBot="1">
      <c r="A107" s="10">
        <v>102</v>
      </c>
      <c r="B107" s="11" t="s">
        <v>123</v>
      </c>
      <c r="C107" s="11" t="s">
        <v>124</v>
      </c>
      <c r="D107" s="11" t="s">
        <v>6</v>
      </c>
      <c r="E107" s="11">
        <v>13</v>
      </c>
      <c r="F107" s="13"/>
      <c r="G107" s="13">
        <f t="shared" si="3"/>
        <v>0</v>
      </c>
      <c r="H107" s="14">
        <v>0</v>
      </c>
      <c r="I107" s="8">
        <f t="shared" si="4"/>
        <v>0</v>
      </c>
      <c r="J107" s="8">
        <f t="shared" si="5"/>
        <v>0</v>
      </c>
    </row>
    <row r="108" spans="1:10" ht="26.25" thickBot="1">
      <c r="A108" s="10">
        <v>103</v>
      </c>
      <c r="B108" s="11" t="s">
        <v>125</v>
      </c>
      <c r="C108" s="21" t="s">
        <v>126</v>
      </c>
      <c r="D108" s="11" t="s">
        <v>6</v>
      </c>
      <c r="E108" s="11">
        <v>250</v>
      </c>
      <c r="F108" s="13"/>
      <c r="G108" s="13">
        <f t="shared" si="3"/>
        <v>0</v>
      </c>
      <c r="H108" s="14">
        <v>0</v>
      </c>
      <c r="I108" s="8">
        <f t="shared" si="4"/>
        <v>0</v>
      </c>
      <c r="J108" s="8">
        <f t="shared" si="5"/>
        <v>0</v>
      </c>
    </row>
    <row r="109" spans="1:10" ht="15" thickBot="1">
      <c r="A109" s="10">
        <v>104</v>
      </c>
      <c r="B109" s="11" t="s">
        <v>127</v>
      </c>
      <c r="C109" s="11" t="s">
        <v>128</v>
      </c>
      <c r="D109" s="11" t="s">
        <v>25</v>
      </c>
      <c r="E109" s="11">
        <v>4</v>
      </c>
      <c r="F109" s="13"/>
      <c r="G109" s="13">
        <f t="shared" si="3"/>
        <v>0</v>
      </c>
      <c r="H109" s="14">
        <v>0</v>
      </c>
      <c r="I109" s="8">
        <f t="shared" si="4"/>
        <v>0</v>
      </c>
      <c r="J109" s="8">
        <f t="shared" si="5"/>
        <v>0</v>
      </c>
    </row>
    <row r="110" spans="1:10" ht="64.5" thickBot="1">
      <c r="A110" s="10">
        <v>105</v>
      </c>
      <c r="B110" s="11" t="s">
        <v>129</v>
      </c>
      <c r="C110" s="11" t="s">
        <v>204</v>
      </c>
      <c r="D110" s="11" t="s">
        <v>6</v>
      </c>
      <c r="E110" s="11">
        <v>150</v>
      </c>
      <c r="F110" s="13"/>
      <c r="G110" s="13">
        <f t="shared" si="3"/>
        <v>0</v>
      </c>
      <c r="H110" s="14">
        <v>0.08</v>
      </c>
      <c r="I110" s="8">
        <f t="shared" si="4"/>
        <v>0</v>
      </c>
      <c r="J110" s="8">
        <f t="shared" si="5"/>
        <v>0</v>
      </c>
    </row>
    <row r="111" spans="1:10" ht="15" thickBot="1">
      <c r="A111" s="10">
        <v>106</v>
      </c>
      <c r="B111" s="11" t="s">
        <v>130</v>
      </c>
      <c r="C111" s="11" t="s">
        <v>244</v>
      </c>
      <c r="D111" s="11" t="s">
        <v>25</v>
      </c>
      <c r="E111" s="11">
        <v>50</v>
      </c>
      <c r="F111" s="13"/>
      <c r="G111" s="13">
        <f t="shared" si="3"/>
        <v>0</v>
      </c>
      <c r="H111" s="14">
        <v>0.08</v>
      </c>
      <c r="I111" s="8">
        <f t="shared" si="4"/>
        <v>0</v>
      </c>
      <c r="J111" s="8">
        <f t="shared" si="5"/>
        <v>0</v>
      </c>
    </row>
    <row r="112" spans="1:10" ht="15" thickBot="1">
      <c r="A112" s="10">
        <v>107</v>
      </c>
      <c r="B112" s="11" t="s">
        <v>131</v>
      </c>
      <c r="C112" s="11" t="s">
        <v>244</v>
      </c>
      <c r="D112" s="11" t="s">
        <v>25</v>
      </c>
      <c r="E112" s="11">
        <v>6</v>
      </c>
      <c r="F112" s="13"/>
      <c r="G112" s="13">
        <f t="shared" si="3"/>
        <v>0</v>
      </c>
      <c r="H112" s="14">
        <v>0</v>
      </c>
      <c r="I112" s="8">
        <f t="shared" si="4"/>
        <v>0</v>
      </c>
      <c r="J112" s="8">
        <f t="shared" si="5"/>
        <v>0</v>
      </c>
    </row>
    <row r="113" spans="1:10" ht="15" thickBot="1">
      <c r="A113" s="10">
        <v>108</v>
      </c>
      <c r="B113" s="11" t="s">
        <v>132</v>
      </c>
      <c r="C113" s="11" t="s">
        <v>133</v>
      </c>
      <c r="D113" s="11" t="s">
        <v>25</v>
      </c>
      <c r="E113" s="11">
        <v>50</v>
      </c>
      <c r="F113" s="13"/>
      <c r="G113" s="13">
        <f t="shared" si="3"/>
        <v>0</v>
      </c>
      <c r="H113" s="14">
        <v>0</v>
      </c>
      <c r="I113" s="8">
        <f t="shared" si="4"/>
        <v>0</v>
      </c>
      <c r="J113" s="8">
        <f t="shared" si="5"/>
        <v>0</v>
      </c>
    </row>
    <row r="114" spans="1:10" ht="39" thickBot="1">
      <c r="A114" s="10">
        <v>109</v>
      </c>
      <c r="B114" s="11" t="s">
        <v>134</v>
      </c>
      <c r="C114" s="11" t="s">
        <v>135</v>
      </c>
      <c r="D114" s="11" t="s">
        <v>6</v>
      </c>
      <c r="E114" s="11">
        <v>26</v>
      </c>
      <c r="F114" s="13"/>
      <c r="G114" s="13">
        <f t="shared" si="3"/>
        <v>0</v>
      </c>
      <c r="H114" s="14">
        <v>0</v>
      </c>
      <c r="I114" s="8">
        <f t="shared" si="4"/>
        <v>0</v>
      </c>
      <c r="J114" s="8">
        <f t="shared" si="5"/>
        <v>0</v>
      </c>
    </row>
    <row r="115" spans="1:10" ht="26.25" thickBot="1">
      <c r="A115" s="10">
        <v>110</v>
      </c>
      <c r="B115" s="11" t="s">
        <v>136</v>
      </c>
      <c r="C115" s="21" t="s">
        <v>126</v>
      </c>
      <c r="D115" s="11" t="s">
        <v>6</v>
      </c>
      <c r="E115" s="11">
        <v>65</v>
      </c>
      <c r="F115" s="13"/>
      <c r="G115" s="13">
        <f t="shared" si="3"/>
        <v>0</v>
      </c>
      <c r="H115" s="14">
        <v>0</v>
      </c>
      <c r="I115" s="8">
        <f t="shared" si="4"/>
        <v>0</v>
      </c>
      <c r="J115" s="8">
        <f t="shared" si="5"/>
        <v>0</v>
      </c>
    </row>
    <row r="116" spans="1:10" ht="26.25" thickBot="1">
      <c r="A116" s="10">
        <v>111</v>
      </c>
      <c r="B116" s="11" t="s">
        <v>137</v>
      </c>
      <c r="C116" s="11" t="s">
        <v>138</v>
      </c>
      <c r="D116" s="11" t="s">
        <v>6</v>
      </c>
      <c r="E116" s="11">
        <v>13</v>
      </c>
      <c r="F116" s="13"/>
      <c r="G116" s="13">
        <f t="shared" si="3"/>
        <v>0</v>
      </c>
      <c r="H116" s="14">
        <v>0.23</v>
      </c>
      <c r="I116" s="8">
        <f t="shared" si="4"/>
        <v>0</v>
      </c>
      <c r="J116" s="8">
        <f t="shared" si="5"/>
        <v>0</v>
      </c>
    </row>
    <row r="117" spans="1:10" ht="39" thickBot="1">
      <c r="A117" s="10">
        <v>112</v>
      </c>
      <c r="B117" s="11" t="s">
        <v>139</v>
      </c>
      <c r="C117" s="11" t="s">
        <v>205</v>
      </c>
      <c r="D117" s="11" t="s">
        <v>6</v>
      </c>
      <c r="E117" s="11">
        <v>702</v>
      </c>
      <c r="F117" s="13"/>
      <c r="G117" s="13">
        <f t="shared" si="3"/>
        <v>0</v>
      </c>
      <c r="H117" s="14">
        <v>0</v>
      </c>
      <c r="I117" s="8">
        <f t="shared" si="4"/>
        <v>0</v>
      </c>
      <c r="J117" s="8">
        <f t="shared" si="5"/>
        <v>0</v>
      </c>
    </row>
    <row r="118" spans="1:10" ht="39" thickBot="1">
      <c r="A118" s="10">
        <v>113</v>
      </c>
      <c r="B118" s="11" t="s">
        <v>140</v>
      </c>
      <c r="C118" s="11" t="s">
        <v>205</v>
      </c>
      <c r="D118" s="11" t="s">
        <v>6</v>
      </c>
      <c r="E118" s="11">
        <v>702</v>
      </c>
      <c r="F118" s="13"/>
      <c r="G118" s="13">
        <f t="shared" si="3"/>
        <v>0</v>
      </c>
      <c r="H118" s="14">
        <v>0</v>
      </c>
      <c r="I118" s="8">
        <f t="shared" si="4"/>
        <v>0</v>
      </c>
      <c r="J118" s="8">
        <f t="shared" si="5"/>
        <v>0</v>
      </c>
    </row>
    <row r="119" spans="1:10" ht="15" thickBot="1">
      <c r="A119" s="10">
        <v>114</v>
      </c>
      <c r="B119" s="11" t="s">
        <v>218</v>
      </c>
      <c r="C119" s="11" t="s">
        <v>244</v>
      </c>
      <c r="D119" s="11" t="s">
        <v>25</v>
      </c>
      <c r="E119" s="11">
        <v>60</v>
      </c>
      <c r="F119" s="13"/>
      <c r="G119" s="13">
        <f t="shared" si="3"/>
        <v>0</v>
      </c>
      <c r="H119" s="14">
        <v>0.08</v>
      </c>
      <c r="I119" s="8">
        <f t="shared" si="4"/>
        <v>0</v>
      </c>
      <c r="J119" s="8">
        <f t="shared" si="5"/>
        <v>0</v>
      </c>
    </row>
    <row r="120" spans="1:10" ht="26.25" thickBot="1">
      <c r="A120" s="10">
        <v>115</v>
      </c>
      <c r="B120" s="11" t="s">
        <v>219</v>
      </c>
      <c r="C120" s="11" t="s">
        <v>220</v>
      </c>
      <c r="D120" s="11" t="s">
        <v>2</v>
      </c>
      <c r="E120" s="11">
        <v>40</v>
      </c>
      <c r="F120" s="13"/>
      <c r="G120" s="13">
        <f t="shared" si="3"/>
        <v>0</v>
      </c>
      <c r="H120" s="14">
        <v>0.08</v>
      </c>
      <c r="I120" s="8">
        <f t="shared" si="4"/>
        <v>0</v>
      </c>
      <c r="J120" s="8">
        <f t="shared" si="5"/>
        <v>0</v>
      </c>
    </row>
    <row r="121" spans="1:10" ht="26.25" thickBot="1">
      <c r="A121" s="10">
        <v>116</v>
      </c>
      <c r="B121" s="11" t="s">
        <v>221</v>
      </c>
      <c r="C121" s="11" t="s">
        <v>222</v>
      </c>
      <c r="D121" s="11" t="s">
        <v>2</v>
      </c>
      <c r="E121" s="11">
        <v>1200</v>
      </c>
      <c r="F121" s="13"/>
      <c r="G121" s="13">
        <f t="shared" si="3"/>
        <v>0</v>
      </c>
      <c r="H121" s="14">
        <v>0</v>
      </c>
      <c r="I121" s="8">
        <f t="shared" si="4"/>
        <v>0</v>
      </c>
      <c r="J121" s="8">
        <f t="shared" si="5"/>
        <v>0</v>
      </c>
    </row>
    <row r="122" spans="1:10" ht="15" thickBot="1">
      <c r="A122" s="10">
        <v>117</v>
      </c>
      <c r="B122" s="11" t="s">
        <v>223</v>
      </c>
      <c r="C122" s="11" t="s">
        <v>224</v>
      </c>
      <c r="D122" s="11" t="s">
        <v>2</v>
      </c>
      <c r="E122" s="11">
        <v>6</v>
      </c>
      <c r="F122" s="13"/>
      <c r="G122" s="13">
        <f t="shared" si="3"/>
        <v>0</v>
      </c>
      <c r="H122" s="14">
        <v>0.08</v>
      </c>
      <c r="I122" s="8">
        <f t="shared" si="4"/>
        <v>0</v>
      </c>
      <c r="J122" s="8">
        <f t="shared" si="5"/>
        <v>0</v>
      </c>
    </row>
    <row r="123" spans="1:10" ht="15" thickBot="1">
      <c r="A123" s="10">
        <v>118</v>
      </c>
      <c r="B123" s="11" t="s">
        <v>225</v>
      </c>
      <c r="C123" s="11" t="s">
        <v>224</v>
      </c>
      <c r="D123" s="11" t="s">
        <v>2</v>
      </c>
      <c r="E123" s="11">
        <v>6</v>
      </c>
      <c r="F123" s="13"/>
      <c r="G123" s="13">
        <f t="shared" si="3"/>
        <v>0</v>
      </c>
      <c r="H123" s="14">
        <v>0.08</v>
      </c>
      <c r="I123" s="8">
        <f t="shared" si="4"/>
        <v>0</v>
      </c>
      <c r="J123" s="8">
        <f t="shared" si="5"/>
        <v>0</v>
      </c>
    </row>
    <row r="124" spans="1:10" ht="26.25" thickBot="1">
      <c r="A124" s="10">
        <v>119</v>
      </c>
      <c r="B124" s="11" t="s">
        <v>227</v>
      </c>
      <c r="C124" s="11" t="s">
        <v>226</v>
      </c>
      <c r="D124" s="11" t="s">
        <v>2</v>
      </c>
      <c r="E124" s="11">
        <v>5</v>
      </c>
      <c r="F124" s="13"/>
      <c r="G124" s="13">
        <f t="shared" si="3"/>
        <v>0</v>
      </c>
      <c r="H124" s="14">
        <v>0.08</v>
      </c>
      <c r="I124" s="8">
        <f t="shared" si="4"/>
        <v>0</v>
      </c>
      <c r="J124" s="8">
        <f t="shared" si="5"/>
        <v>0</v>
      </c>
    </row>
    <row r="125" spans="1:10" ht="26.25" thickBot="1">
      <c r="A125" s="10">
        <v>120</v>
      </c>
      <c r="B125" s="11" t="s">
        <v>228</v>
      </c>
      <c r="C125" s="11" t="s">
        <v>226</v>
      </c>
      <c r="D125" s="11" t="s">
        <v>2</v>
      </c>
      <c r="E125" s="11">
        <v>5</v>
      </c>
      <c r="F125" s="13"/>
      <c r="G125" s="13">
        <f t="shared" si="3"/>
        <v>0</v>
      </c>
      <c r="H125" s="14">
        <v>0.08</v>
      </c>
      <c r="I125" s="8">
        <f t="shared" si="4"/>
        <v>0</v>
      </c>
      <c r="J125" s="8">
        <f t="shared" si="5"/>
        <v>0</v>
      </c>
    </row>
    <row r="126" spans="1:10" ht="26.25" thickBot="1">
      <c r="A126" s="10">
        <v>121</v>
      </c>
      <c r="B126" s="11" t="s">
        <v>229</v>
      </c>
      <c r="C126" s="11" t="s">
        <v>222</v>
      </c>
      <c r="D126" s="11" t="s">
        <v>2</v>
      </c>
      <c r="E126" s="11">
        <v>10</v>
      </c>
      <c r="F126" s="13"/>
      <c r="G126" s="13">
        <f t="shared" si="3"/>
        <v>0</v>
      </c>
      <c r="H126" s="14">
        <v>0</v>
      </c>
      <c r="I126" s="8">
        <f t="shared" si="4"/>
        <v>0</v>
      </c>
      <c r="J126" s="8">
        <f t="shared" si="5"/>
        <v>0</v>
      </c>
    </row>
    <row r="127" spans="1:10" ht="26.25" thickBot="1">
      <c r="A127" s="10">
        <v>122</v>
      </c>
      <c r="B127" s="11" t="s">
        <v>230</v>
      </c>
      <c r="C127" s="11" t="s">
        <v>231</v>
      </c>
      <c r="D127" s="11" t="s">
        <v>2</v>
      </c>
      <c r="E127" s="11">
        <v>10</v>
      </c>
      <c r="F127" s="13"/>
      <c r="G127" s="13">
        <f t="shared" si="3"/>
        <v>0</v>
      </c>
      <c r="H127" s="14">
        <v>0.08</v>
      </c>
      <c r="I127" s="8">
        <f t="shared" si="4"/>
        <v>0</v>
      </c>
      <c r="J127" s="8">
        <f t="shared" si="5"/>
        <v>0</v>
      </c>
    </row>
    <row r="128" spans="1:10" ht="26.25" thickBot="1">
      <c r="A128" s="10">
        <v>123</v>
      </c>
      <c r="B128" s="11" t="s">
        <v>232</v>
      </c>
      <c r="C128" s="11" t="s">
        <v>222</v>
      </c>
      <c r="D128" s="11" t="s">
        <v>6</v>
      </c>
      <c r="E128" s="11">
        <v>10</v>
      </c>
      <c r="F128" s="13"/>
      <c r="G128" s="13">
        <f t="shared" si="3"/>
        <v>0</v>
      </c>
      <c r="H128" s="14">
        <v>0.08</v>
      </c>
      <c r="I128" s="8">
        <f t="shared" si="4"/>
        <v>0</v>
      </c>
      <c r="J128" s="8">
        <f t="shared" si="5"/>
        <v>0</v>
      </c>
    </row>
    <row r="129" spans="1:11" ht="26.25" thickBot="1">
      <c r="A129" s="10">
        <v>124</v>
      </c>
      <c r="B129" s="11" t="s">
        <v>233</v>
      </c>
      <c r="C129" s="11" t="s">
        <v>234</v>
      </c>
      <c r="D129" s="11" t="s">
        <v>2</v>
      </c>
      <c r="E129" s="11">
        <v>10</v>
      </c>
      <c r="F129" s="13"/>
      <c r="G129" s="13">
        <f t="shared" si="3"/>
        <v>0</v>
      </c>
      <c r="H129" s="14">
        <v>0.08</v>
      </c>
      <c r="I129" s="8">
        <f t="shared" si="4"/>
        <v>0</v>
      </c>
      <c r="J129" s="8">
        <f>ROUND((G129*H129)+G129,2)</f>
        <v>0</v>
      </c>
    </row>
    <row r="130" spans="1:11" ht="26.25" thickBot="1">
      <c r="A130" s="10">
        <v>125</v>
      </c>
      <c r="B130" s="11" t="s">
        <v>235</v>
      </c>
      <c r="C130" s="11" t="s">
        <v>222</v>
      </c>
      <c r="D130" s="11" t="s">
        <v>2</v>
      </c>
      <c r="E130" s="11">
        <v>10</v>
      </c>
      <c r="F130" s="13"/>
      <c r="G130" s="13">
        <f t="shared" si="3"/>
        <v>0</v>
      </c>
      <c r="H130" s="14">
        <v>0.08</v>
      </c>
      <c r="I130" s="8">
        <f t="shared" si="4"/>
        <v>0</v>
      </c>
      <c r="J130" s="8">
        <f t="shared" si="5"/>
        <v>0</v>
      </c>
    </row>
    <row r="131" spans="1:11" ht="15" thickBot="1">
      <c r="A131" s="10">
        <v>126</v>
      </c>
      <c r="B131" s="11" t="s">
        <v>236</v>
      </c>
      <c r="C131" s="11" t="s">
        <v>244</v>
      </c>
      <c r="D131" s="11" t="s">
        <v>3</v>
      </c>
      <c r="E131" s="11">
        <v>3</v>
      </c>
      <c r="F131" s="13"/>
      <c r="G131" s="13">
        <f t="shared" si="3"/>
        <v>0</v>
      </c>
      <c r="H131" s="14">
        <v>0.08</v>
      </c>
      <c r="I131" s="8">
        <f t="shared" si="4"/>
        <v>0</v>
      </c>
      <c r="J131" s="8">
        <f t="shared" si="5"/>
        <v>0</v>
      </c>
    </row>
    <row r="132" spans="1:11" ht="26.25" thickBot="1">
      <c r="A132" s="10">
        <v>127</v>
      </c>
      <c r="B132" s="11" t="s">
        <v>237</v>
      </c>
      <c r="C132" s="11" t="s">
        <v>231</v>
      </c>
      <c r="D132" s="11" t="s">
        <v>2</v>
      </c>
      <c r="E132" s="11">
        <v>10</v>
      </c>
      <c r="F132" s="13"/>
      <c r="G132" s="13">
        <f t="shared" si="3"/>
        <v>0</v>
      </c>
      <c r="H132" s="14">
        <v>0.08</v>
      </c>
      <c r="I132" s="8">
        <f t="shared" si="4"/>
        <v>0</v>
      </c>
      <c r="J132" s="8">
        <f t="shared" si="5"/>
        <v>0</v>
      </c>
    </row>
    <row r="133" spans="1:11" ht="26.25" thickBot="1">
      <c r="A133" s="10">
        <v>128</v>
      </c>
      <c r="B133" s="11" t="s">
        <v>238</v>
      </c>
      <c r="C133" s="11" t="s">
        <v>231</v>
      </c>
      <c r="D133" s="11" t="s">
        <v>239</v>
      </c>
      <c r="E133" s="11">
        <v>10</v>
      </c>
      <c r="F133" s="13"/>
      <c r="G133" s="13">
        <f t="shared" si="3"/>
        <v>0</v>
      </c>
      <c r="H133" s="14">
        <v>0.08</v>
      </c>
      <c r="I133" s="8">
        <f t="shared" si="4"/>
        <v>0</v>
      </c>
      <c r="J133" s="8">
        <f t="shared" si="5"/>
        <v>0</v>
      </c>
    </row>
    <row r="134" spans="1:11" ht="26.25" thickBot="1">
      <c r="A134" s="10">
        <v>129</v>
      </c>
      <c r="B134" s="11" t="s">
        <v>240</v>
      </c>
      <c r="C134" s="11" t="s">
        <v>231</v>
      </c>
      <c r="D134" s="11" t="s">
        <v>2</v>
      </c>
      <c r="E134" s="11">
        <v>5</v>
      </c>
      <c r="F134" s="13"/>
      <c r="G134" s="13">
        <f t="shared" si="3"/>
        <v>0</v>
      </c>
      <c r="H134" s="14">
        <v>0.08</v>
      </c>
      <c r="I134" s="8">
        <f t="shared" si="4"/>
        <v>0</v>
      </c>
      <c r="J134" s="8">
        <f t="shared" si="5"/>
        <v>0</v>
      </c>
    </row>
    <row r="135" spans="1:11" s="4" customFormat="1" ht="37.5" customHeight="1">
      <c r="A135" s="23" t="s">
        <v>245</v>
      </c>
      <c r="B135" s="24"/>
      <c r="C135" s="24"/>
      <c r="D135" s="24"/>
      <c r="E135" s="24"/>
      <c r="F135" s="25"/>
      <c r="G135" s="5">
        <f>SUM(G6:G134)</f>
        <v>0</v>
      </c>
      <c r="H135" s="41" t="s">
        <v>243</v>
      </c>
      <c r="I135" s="6"/>
      <c r="J135" s="7">
        <f>SUM(J6:J134)</f>
        <v>0</v>
      </c>
    </row>
    <row r="136" spans="1:11" ht="26.25" customHeight="1">
      <c r="A136" s="34" t="s">
        <v>248</v>
      </c>
      <c r="B136" s="35"/>
      <c r="C136" s="35"/>
      <c r="D136" s="35"/>
      <c r="E136" s="35"/>
      <c r="F136" s="35"/>
      <c r="G136" s="36">
        <f>G135*120%</f>
        <v>0</v>
      </c>
      <c r="H136" s="37" t="s">
        <v>243</v>
      </c>
      <c r="I136" s="37" t="s">
        <v>243</v>
      </c>
      <c r="J136" s="38">
        <f>J135*120%</f>
        <v>0</v>
      </c>
    </row>
    <row r="138" spans="1:11" ht="61.5" customHeight="1">
      <c r="A138" s="39" t="s">
        <v>249</v>
      </c>
      <c r="B138" s="40"/>
      <c r="C138" s="40"/>
      <c r="D138" s="40"/>
      <c r="E138" s="40"/>
      <c r="F138" s="40"/>
      <c r="G138" s="40"/>
      <c r="H138" s="40"/>
      <c r="I138" s="40"/>
      <c r="J138" s="40"/>
    </row>
    <row r="139" spans="1:11" ht="108" customHeight="1">
      <c r="A139" s="33" t="s">
        <v>251</v>
      </c>
      <c r="B139" s="32"/>
      <c r="C139" s="32"/>
      <c r="D139" s="32"/>
      <c r="E139" s="32"/>
      <c r="F139" s="32"/>
      <c r="G139" s="32"/>
      <c r="H139" s="32"/>
      <c r="I139" s="32"/>
      <c r="J139" s="32"/>
      <c r="K139" s="26"/>
    </row>
    <row r="140" spans="1:11" ht="56.25" customHeight="1">
      <c r="A140" s="28" t="s">
        <v>250</v>
      </c>
      <c r="B140" s="29"/>
      <c r="C140" s="29"/>
      <c r="D140" s="29"/>
      <c r="E140" s="29"/>
      <c r="F140" s="29"/>
      <c r="G140" s="29"/>
      <c r="H140" s="29"/>
      <c r="I140" s="29"/>
      <c r="J140" s="29"/>
    </row>
    <row r="141" spans="1:11" ht="56.25" customHeight="1">
      <c r="A141" s="30"/>
      <c r="B141" s="31"/>
      <c r="C141" s="31"/>
      <c r="D141" s="31"/>
      <c r="E141" s="31"/>
      <c r="F141" s="31"/>
      <c r="G141" s="31"/>
      <c r="H141" s="31"/>
      <c r="I141" s="31"/>
      <c r="J141" s="31"/>
    </row>
    <row r="142" spans="1:11" ht="15">
      <c r="A142" s="27"/>
      <c r="B142" s="42" t="s">
        <v>241</v>
      </c>
      <c r="C142" s="43"/>
      <c r="D142" s="43"/>
      <c r="E142" s="43"/>
      <c r="F142" s="43"/>
      <c r="G142" s="43"/>
      <c r="H142" s="43"/>
      <c r="I142" s="43"/>
    </row>
    <row r="143" spans="1:11" ht="15">
      <c r="A143" s="27"/>
      <c r="B143" s="44" t="s">
        <v>247</v>
      </c>
      <c r="C143" s="45"/>
      <c r="D143" s="45"/>
      <c r="E143" s="45"/>
      <c r="F143" s="45"/>
      <c r="G143" s="45"/>
      <c r="H143" s="45"/>
      <c r="I143" s="45"/>
    </row>
    <row r="144" spans="1:11" ht="15">
      <c r="B144" s="46" t="s">
        <v>246</v>
      </c>
      <c r="C144" s="47"/>
      <c r="D144" s="47"/>
      <c r="E144" s="47"/>
      <c r="F144" s="47"/>
      <c r="G144" s="47"/>
      <c r="H144" s="47"/>
      <c r="I144" s="47"/>
    </row>
  </sheetData>
  <mergeCells count="9">
    <mergeCell ref="A139:K139"/>
    <mergeCell ref="A140:J140"/>
    <mergeCell ref="B142:I142"/>
    <mergeCell ref="B143:I143"/>
    <mergeCell ref="B144:I144"/>
    <mergeCell ref="A2:G2"/>
    <mergeCell ref="A135:F135"/>
    <mergeCell ref="A136:F136"/>
    <mergeCell ref="A138:J138"/>
  </mergeCells>
  <pageMargins left="0.23622047244094491" right="0.23622047244094491" top="0.74803149606299213" bottom="0.74803149606299213" header="0.31496062992125984" footer="0.31496062992125984"/>
  <pageSetup paperSize="9" scale="7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2023-07-10T12:22:33Z</cp:lastPrinted>
  <dcterms:created xsi:type="dcterms:W3CDTF">2020-07-08T10:28:49Z</dcterms:created>
  <dcterms:modified xsi:type="dcterms:W3CDTF">2023-07-10T12:24:53Z</dcterms:modified>
</cp:coreProperties>
</file>